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67" documentId="120_S{2AC9BD13-BADA-5192-A53E-5A8FF88502F6}" xr6:coauthVersionLast="47" xr6:coauthVersionMax="47" xr10:uidLastSave="{22000CA0-A13D-48EF-95BA-EE32F5B3CCD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<sst xmlns="http://schemas.openxmlformats.org/spreadsheetml/2006/main" count="180281" uniqueCount="39125">
  <si>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</si>
  <si>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</si>
  <si>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</si>
  <si>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</si>
  <si>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</si>
  <si>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</si>
  <si>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</si>
  <si>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</si>
  <si>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</si>
  <si>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</si>
  <si>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</si>
  <si>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</si>
  <si>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</si>
  <si>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</si>
  <si>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</si>
  <si>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</si>
  <si>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</si>
  <si>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</si>
  <si>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</si>
  <si>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</si>
  <si>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</si>
  <si>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</si>
  <si>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</si>
  <si>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</si>
  <si>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</si>
  <si>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</si>
  <si>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</si>
  <si>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</si>
  <si>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</si>
  <si>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</si>
  <si>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</si>
  <si>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</si>
  <si>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</si>
  <si>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</si>
  <si>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</si>
  <si>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</si>
  <si>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</si>
  <si>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</si>
  <si>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</si>
  <si>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</si>
  <si>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</si>
  <si>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</si>
  <si>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</si>
  <si>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</si>
  <si>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</si>
  <si>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</si>
  <si>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</si>
  <si>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</si>
  <si>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</si>
  <si>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</si>
  <si>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</si>
  <si>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</si>
  <si>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</si>
  <si>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</si>
  <si>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</si>
  <si>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</si>
  <si>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</si>
  <si>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</si>
  <si>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</si>
  <si>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</si>
  <si>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</si>
  <si>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</si>
  <si>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</si>
  <si>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</si>
  <si>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</si>
  <si>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</si>
  <si>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</si>
  <si>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</si>
  <si>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</si>
  <si>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</si>
  <si>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</si>
  <si>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</si>
  <si>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</si>
  <si>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</si>
  <si>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</si>
  <si>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</si>
  <si>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</si>
  <si>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</si>
  <si>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</si>
  <si>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</si>
  <si>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</si>
  <si>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</si>
  <si>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</si>
  <si>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</si>
  <si>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</si>
  <si>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</si>
  <si>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</si>
  <si>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</si>
  <si>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</si>
  <si>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</si>
  <si>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</si>
  <si>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</si>
  <si>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</si>
  <si>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</si>
  <si>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</si>
  <si>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</si>
  <si>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</si>
  <si>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</si>
  <si>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</si>
  <si>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</si>
  <si>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</si>
  <si>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</si>
  <si>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</si>
  <si>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</si>
  <si>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</si>
  <si>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</si>
  <si>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</si>
  <si>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</si>
  <si>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</si>
  <si>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</si>
  <si>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</si>
  <si>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</si>
  <si>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</si>
  <si>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</si>
  <si>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</si>
  <si>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</si>
  <si>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</si>
  <si>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</si>
  <si>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</si>
  <si>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</si>
  <si>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</si>
  <si>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</si>
  <si>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</si>
  <si>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</si>
  <si>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</si>
  <si>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</si>
  <si>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</si>
  <si>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</si>
  <si>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</si>
  <si>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</si>
  <si>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</si>
  <si>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</si>
  <si>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</si>
  <si>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</si>
  <si>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</si>
  <si>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</si>
  <si>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</si>
  <si>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</si>
  <si>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</si>
  <si>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</si>
  <si>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</si>
  <si>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</si>
  <si>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</si>
  <si>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</si>
  <si>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</si>
  <si>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</si>
  <si>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</si>
  <si>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</si>
  <si>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</si>
  <si>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</si>
  <si>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</si>
  <si>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</si>
  <si>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</si>
  <si>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</si>
  <si>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</si>
  <si>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</si>
  <si>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</si>
  <si>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</si>
  <si>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</si>
  <si>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</si>
  <si>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</si>
  <si>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</si>
  <si>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</si>
  <si>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</si>
  <si>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</si>
  <si>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</si>
  <si>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</si>
  <si>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</si>
  <si>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</si>
  <si>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</si>
  <si>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</si>
  <si>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</si>
  <si>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</si>
  <si>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</si>
  <si>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</si>
  <si>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</si>
  <si>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</si>
  <si>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</si>
  <si>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</si>
  <si>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</si>
  <si>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</si>
  <si>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</si>
  <si>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</si>
  <si>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</si>
  <si>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</si>
  <si>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</si>
  <si>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</si>
  <si>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</si>
  <si>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</si>
  <si>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</si>
  <si>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</si>
  <si>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</si>
  <si>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</si>
  <si>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</si>
  <si>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</si>
  <si>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</si>
  <si>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</si>
  <si>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</si>
  <si>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</si>
  <si>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</si>
  <si>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</si>
  <si>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</si>
  <si>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</si>
  <si>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</si>
  <si>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</si>
  <si>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</si>
  <si>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</si>
  <si>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</si>
  <si>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</si>
  <si>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</si>
  <si>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</si>
  <si>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</si>
  <si>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</si>
  <si>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</si>
  <si>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</si>
  <si>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</si>
  <si>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</si>
  <si>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</si>
  <si>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</si>
  <si>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</si>
  <si>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</si>
  <si>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</si>
  <si>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</si>
  <si>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</si>
  <si>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</si>
  <si>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</si>
  <si>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</si>
  <si>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</si>
  <si>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</si>
  <si>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</si>
  <si>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</si>
  <si>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</si>
  <si>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</si>
  <si>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</si>
  <si>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</si>
  <si>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</si>
  <si>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</si>
  <si>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</si>
  <si>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</si>
  <si>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</si>
  <si>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</si>
  <si>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</si>
  <si>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</si>
  <si>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</si>
  <si>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</si>
  <si>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</si>
  <si>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</si>
  <si>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</si>
  <si>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</si>
  <si>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</si>
  <si>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</si>
  <si>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</si>
  <si>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</si>
  <si>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</si>
  <si>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</si>
  <si>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</si>
  <si>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</si>
  <si>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</si>
  <si>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</si>
  <si>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</si>
  <si>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</si>
  <si>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</si>
  <si>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</si>
  <si>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</si>
  <si>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</si>
  <si>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</si>
  <si>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</si>
  <si>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</si>
  <si>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</si>
  <si>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</si>
  <si>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</si>
  <si>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</si>
  <si>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</si>
  <si>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</si>
  <si>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</si>
  <si>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</si>
  <si>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</si>
  <si>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</si>
  <si>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</si>
  <si>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</si>
  <si>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</si>
  <si>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</si>
  <si>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</si>
  <si>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</si>
  <si>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</si>
  <si>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</si>
  <si>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</si>
  <si>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</si>
  <si>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</si>
  <si>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</si>
  <si>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</si>
  <si>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</si>
  <si>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</si>
  <si>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</si>
  <si>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</si>
  <si>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</si>
  <si>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</si>
  <si>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</si>
  <si>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</si>
  <si>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</si>
  <si>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</si>
  <si>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</si>
  <si>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</si>
  <si>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</si>
  <si>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</si>
  <si>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</si>
  <si>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</si>
  <si>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</si>
  <si>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</si>
  <si>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</si>
  <si>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</si>
  <si>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</si>
  <si>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</si>
  <si>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</si>
  <si>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</si>
  <si>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</si>
  <si>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</si>
  <si>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</si>
  <si>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</si>
  <si>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</si>
  <si>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</si>
  <si>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</si>
  <si>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</si>
  <si>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</si>
  <si>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</si>
  <si>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</si>
  <si>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</si>
  <si>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</si>
  <si>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</si>
  <si>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</si>
  <si>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</si>
  <si>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</si>
  <si>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</si>
  <si>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</si>
  <si>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</si>
  <si>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</si>
  <si>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</si>
  <si>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</si>
  <si>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</si>
  <si>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</si>
  <si>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</si>
  <si>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</si>
  <si>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</si>
  <si>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</si>
  <si>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</si>
  <si>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</si>
  <si>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</si>
  <si>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</si>
  <si>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</si>
  <si>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</si>
  <si>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</si>
  <si>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</si>
  <si>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</si>
  <si>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</si>
  <si>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</si>
  <si>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</si>
  <si>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</si>
  <si>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</si>
  <si>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</si>
  <si>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</si>
  <si>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</si>
  <si>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</si>
  <si>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</si>
  <si>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</si>
  <si>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</si>
  <si>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</si>
  <si>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</si>
  <si>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</si>
  <si>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</si>
  <si>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</si>
  <si>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</si>
  <si>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</si>
  <si>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</si>
  <si>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</si>
  <si>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</si>
  <si>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</si>
  <si>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</si>
  <si>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</si>
  <si>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</si>
  <si>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</si>
  <si>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</si>
  <si>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</si>
  <si>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</si>
  <si>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</si>
  <si>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</si>
  <si>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</si>
  <si>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</si>
  <si>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</si>
  <si>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</si>
  <si>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</si>
  <si>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</si>
  <si>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</si>
  <si>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</si>
  <si>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</si>
  <si>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</si>
  <si>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</si>
  <si>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</si>
  <si>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</si>
  <si>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</si>
  <si>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</si>
  <si>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</si>
  <si>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</si>
  <si>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</si>
  <si>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</si>
  <si>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</si>
  <si>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</si>
  <si>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</si>
  <si>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</si>
  <si>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</si>
  <si>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</si>
  <si>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</si>
  <si>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</si>
  <si>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</si>
  <si>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</si>
  <si>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</si>
  <si>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</si>
  <si>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</si>
  <si>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</si>
  <si>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</si>
  <si>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</si>
  <si>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</si>
  <si>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</si>
  <si>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</si>
  <si>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</si>
  <si>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</si>
  <si>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</si>
  <si>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</si>
  <si>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</si>
  <si>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</si>
  <si>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</si>
  <si>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</si>
  <si>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</si>
  <si>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</si>
  <si>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</si>
  <si>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</si>
  <si>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</si>
  <si>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</si>
  <si>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</si>
  <si>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</si>
  <si>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</si>
  <si>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</si>
  <si>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</si>
  <si>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</si>
  <si>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</si>
  <si>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</si>
  <si>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</si>
  <si>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</si>
  <si>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</si>
  <si>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</si>
  <si>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</si>
  <si>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</si>
  <si>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</si>
  <si>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</si>
  <si>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</si>
  <si>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</si>
  <si>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</si>
  <si>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</si>
  <si>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</si>
  <si>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</si>
  <si>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</si>
  <si>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</si>
  <si>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</si>
  <si>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</si>
  <si>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</si>
  <si>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</si>
  <si>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</si>
  <si>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</si>
  <si>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</si>
  <si>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</si>
  <si>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</si>
  <si>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</si>
  <si>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</si>
  <si>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</si>
  <si>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</si>
  <si>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</si>
  <si>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</si>
  <si>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</si>
  <si>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</si>
  <si>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</si>
  <si>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</si>
  <si>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</si>
  <si>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</si>
  <si>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</si>
  <si>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</si>
  <si>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</si>
  <si>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</si>
  <si>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</si>
  <si>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</si>
  <si>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</si>
  <si>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</si>
  <si>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</si>
  <si>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</si>
  <si>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</si>
  <si>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</si>
  <si>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</si>
  <si>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</si>
  <si>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</si>
  <si>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</si>
  <si>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</si>
  <si>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</si>
  <si>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</si>
  <si>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</si>
  <si>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</si>
  <si>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</si>
  <si>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</si>
  <si>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</si>
  <si>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</si>
  <si>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</si>
  <si>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</si>
  <si>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</si>
  <si>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</si>
  <si>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</si>
  <si>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</si>
  <si>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</si>
  <si>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</si>
  <si>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</si>
  <si>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</si>
  <si>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</si>
  <si>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</si>
  <si>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</si>
  <si>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</si>
  <si>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</si>
  <si>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</si>
  <si>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</si>
  <si>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</si>
  <si>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</si>
  <si>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</si>
  <si>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</si>
  <si>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</si>
  <si>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</si>
  <si>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</si>
  <si>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</si>
  <si>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</si>
  <si>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</si>
  <si>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</si>
  <si>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</si>
  <si>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</si>
  <si>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</si>
  <si>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</si>
  <si>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</si>
  <si>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</si>
  <si>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</si>
  <si>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</si>
  <si>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</si>
  <si>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</si>
  <si>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</si>
  <si>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</si>
  <si>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</si>
  <si>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</si>
  <si>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</si>
  <si>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</si>
  <si>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</si>
  <si>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</si>
  <si>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</si>
  <si>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</si>
  <si>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</si>
  <si>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</si>
  <si>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</si>
  <si>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</si>
  <si>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</si>
  <si>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</si>
  <si>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</si>
  <si>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</si>
  <si>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</si>
  <si>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</si>
  <si>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</si>
  <si>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</si>
  <si>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</si>
  <si>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</si>
  <si>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</si>
  <si>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</si>
  <si>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</si>
  <si>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</si>
  <si>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</si>
  <si>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</si>
  <si>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</si>
  <si>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</si>
  <si>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</si>
  <si>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</si>
  <si>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</si>
  <si>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</si>
  <si>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</si>
  <si>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</si>
  <si>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</si>
  <si>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</si>
  <si>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</si>
  <si>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</si>
  <si>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</si>
  <si>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</si>
  <si>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</si>
  <si>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</si>
  <si>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</si>
  <si>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</si>
  <si>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</si>
  <si>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</si>
  <si>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</si>
  <si>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</si>
  <si>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</si>
  <si>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</si>
  <si>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</si>
  <si>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</si>
  <si>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</si>
  <si>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</si>
  <si>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</si>
  <si>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</si>
  <si>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</si>
  <si>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</si>
  <si>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</si>
  <si>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</si>
  <si>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</si>
  <si>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</si>
  <si>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</si>
  <si>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</si>
  <si>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</si>
  <si>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</si>
  <si>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</si>
  <si>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</si>
  <si>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</si>
  <si>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</si>
  <si>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</si>
  <si>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</si>
  <si>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</si>
  <si>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</si>
  <si>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</si>
  <si>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</si>
  <si>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</si>
  <si>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</si>
  <si>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</si>
  <si>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</si>
  <si>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</si>
  <si>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</si>
  <si>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</si>
  <si>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</si>
  <si>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</si>
  <si>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</si>
  <si>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</si>
  <si>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</si>
  <si>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</si>
  <si>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</si>
  <si>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</si>
  <si>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</si>
  <si>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</si>
  <si>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</si>
  <si>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</si>
  <si>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</si>
  <si>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</si>
  <si>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</si>
  <si>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</si>
  <si>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</si>
  <si>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</si>
  <si>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</si>
  <si>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</si>
  <si>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</si>
  <si>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</si>
  <si>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</si>
  <si>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</si>
  <si>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</si>
  <si>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</si>
  <si>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</si>
  <si>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</si>
  <si>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</si>
  <si>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</si>
  <si>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</si>
  <si>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</si>
  <si>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</si>
  <si>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</si>
  <si>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</si>
  <si>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</si>
  <si>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</si>
  <si>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</si>
  <si>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</si>
  <si>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</si>
  <si>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</si>
  <si>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</si>
  <si>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</si>
  <si>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</si>
  <si>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</si>
  <si>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</si>
  <si>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</si>
  <si>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</si>
  <si>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</si>
  <si>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</si>
  <si>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</si>
  <si>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</si>
  <si>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</si>
  <si>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</si>
  <si>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</si>
  <si>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</si>
  <si>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</si>
  <si>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</si>
  <si>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</si>
  <si>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</si>
  <si>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</si>
  <si>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</si>
  <si>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</si>
  <si>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</si>
  <si>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</si>
  <si>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</si>
  <si>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</si>
  <si>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</si>
  <si>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</si>
  <si>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</si>
  <si>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</si>
  <si>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</si>
  <si>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</si>
  <si>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</si>
  <si>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</si>
  <si>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</si>
  <si>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</si>
  <si>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</si>
  <si>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</si>
  <si>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</si>
  <si>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</si>
  <si>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</si>
  <si>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</si>
  <si>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</si>
  <si>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</si>
  <si>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</si>
  <si>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</si>
  <si>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</si>
  <si>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</si>
  <si>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</si>
  <si>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</si>
  <si>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</si>
  <si>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</si>
  <si>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</si>
  <si>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</si>
  <si>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</si>
  <si>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</si>
  <si>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</si>
  <si>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</si>
  <si>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</si>
  <si>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</si>
  <si>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</si>
  <si>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</si>
  <si>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</si>
  <si>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</si>
  <si>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</si>
  <si>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</si>
  <si>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</si>
  <si>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</si>
  <si>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</si>
  <si>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</si>
  <si>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</si>
  <si>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</si>
  <si>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</si>
  <si>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</si>
  <si>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</si>
  <si>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</si>
  <si>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</si>
  <si>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</si>
  <si>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</si>
  <si>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</si>
  <si>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</si>
  <si>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</si>
  <si>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</si>
  <si>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</si>
  <si>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</si>
  <si>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</si>
  <si>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</si>
  <si>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</si>
  <si>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</si>
  <si>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</si>
  <si>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</si>
  <si>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</si>
  <si>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</si>
  <si>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</si>
  <si>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</si>
  <si>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</si>
  <si>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</si>
  <si>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</si>
  <si>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</si>
  <si>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</si>
  <si>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</si>
  <si>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</si>
  <si>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</si>
  <si>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</si>
  <si>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</si>
  <si>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</si>
  <si>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</si>
  <si>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</si>
  <si>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</si>
  <si>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</si>
  <si>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</si>
  <si>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</si>
  <si>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</si>
  <si>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</si>
  <si>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</si>
  <si>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</si>
  <si>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</si>
  <si>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</si>
  <si>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</si>
  <si>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</si>
  <si>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</si>
  <si>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</si>
  <si>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</si>
  <si>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</si>
  <si>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</si>
  <si>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</si>
  <si>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</si>
  <si>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</si>
  <si>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</si>
  <si>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</si>
  <si>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</si>
  <si>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</si>
  <si>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</si>
  <si>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</si>
  <si>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</si>
  <si>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</si>
  <si>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</si>
  <si>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</si>
  <si>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</si>
  <si>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</si>
  <si>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</si>
  <si>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</si>
  <si>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</si>
  <si>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</si>
  <si>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</si>
  <si>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</si>
  <si>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</si>
  <si>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</si>
  <si>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</si>
  <si>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</si>
  <si>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</si>
  <si>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</si>
  <si>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</si>
  <si>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</si>
  <si>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</si>
  <si>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</si>
  <si>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</si>
  <si>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</si>
  <si>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</si>
  <si>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</si>
  <si>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</si>
  <si>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</si>
  <si>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</si>
  <si>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</si>
  <si>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</si>
  <si>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</si>
  <si>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</si>
  <si>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</si>
  <si>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</si>
  <si>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</si>
  <si>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</si>
  <si>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</si>
  <si>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</si>
  <si>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</si>
  <si>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</si>
  <si>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</si>
  <si>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</si>
  <si>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</si>
  <si>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</si>
  <si>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</si>
  <si>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</si>
  <si>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</si>
  <si>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</si>
  <si>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</si>
  <si>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</si>
  <si>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</si>
  <si>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</si>
  <si>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</si>
  <si>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</si>
  <si>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</si>
  <si>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</si>
  <si>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</si>
  <si>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</si>
  <si>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</si>
  <si>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</si>
  <si>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</si>
  <si>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</si>
  <si>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</si>
  <si>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</si>
  <si>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</si>
  <si>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</si>
  <si>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</si>
  <si>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</si>
  <si>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</si>
  <si>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</si>
  <si>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</si>
  <si>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</si>
  <si>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</si>
  <si>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</si>
  <si>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</si>
  <si>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</si>
  <si>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</si>
  <si>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</si>
  <si>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</si>
  <si>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</si>
  <si>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</si>
  <si>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</si>
  <si>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</si>
  <si>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</si>
  <si>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</si>
  <si>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</si>
  <si>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</si>
  <si>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</si>
  <si>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</si>
  <si>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</si>
  <si>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</si>
  <si>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</si>
  <si>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</si>
  <si>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</si>
  <si>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</si>
  <si>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</si>
  <si>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</si>
  <si>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</si>
  <si>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</si>
  <si>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</si>
  <si>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</si>
  <si>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</si>
  <si>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</si>
  <si>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</si>
  <si>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</si>
  <si>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</si>
  <si>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</si>
  <si>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</si>
  <si>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</si>
  <si>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</si>
  <si>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</si>
  <si>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</si>
  <si>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</si>
  <si>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</si>
  <si>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</si>
  <si>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</si>
  <si>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</si>
  <si>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</si>
  <si>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</si>
  <si>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</si>
  <si>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</si>
  <si>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</si>
  <si>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</si>
  <si>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</si>
  <si>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</si>
  <si>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</si>
  <si>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</si>
  <si>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</si>
  <si>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</si>
  <si>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</si>
  <si>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</si>
  <si>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</si>
  <si>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</si>
  <si>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</si>
  <si>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</si>
  <si>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</si>
  <si>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</si>
  <si>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</si>
  <si>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</si>
  <si>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</si>
  <si>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</si>
  <si>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</si>
  <si>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</si>
  <si>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</si>
  <si>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</si>
  <si>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</si>
  <si>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</si>
  <si>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</si>
  <si>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</si>
  <si>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</si>
  <si>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</si>
  <si>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</si>
  <si>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</si>
  <si>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</si>
  <si>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</si>
  <si>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</si>
  <si>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</si>
  <si>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</si>
  <si>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</si>
  <si>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</si>
  <si>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</si>
  <si>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</si>
  <si>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</si>
  <si>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</si>
  <si>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</si>
  <si>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</si>
  <si>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</si>
  <si>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</si>
  <si>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</si>
  <si>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</si>
  <si>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</si>
  <si>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</si>
  <si>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</si>
  <si>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</si>
  <si>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</si>
  <si>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</si>
  <si>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</si>
  <si>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</si>
  <si>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</si>
  <si>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</si>
  <si>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</si>
  <si>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</si>
  <si>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</si>
  <si>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</si>
  <si>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</si>
  <si>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</si>
  <si>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</si>
  <si>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</si>
  <si>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</si>
  <si>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</si>
  <si>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</si>
  <si>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</si>
  <si>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</si>
  <si>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</si>
  <si>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</si>
  <si>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</si>
  <si>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</si>
  <si>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</si>
  <si>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</si>
  <si>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</si>
  <si>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</si>
  <si>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</si>
  <si>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</si>
  <si>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</si>
  <si>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</si>
  <si>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</si>
  <si>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</si>
  <si>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</si>
  <si>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</si>
  <si>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</si>
  <si>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</si>
  <si>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</si>
  <si>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</si>
  <si>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</si>
  <si>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</si>
  <si>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</si>
  <si>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</si>
  <si>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</si>
  <si>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</si>
  <si>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</si>
  <si>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</si>
  <si>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</si>
  <si>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</si>
  <si>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</si>
  <si>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</si>
  <si>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</si>
  <si>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</si>
  <si>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</si>
  <si>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</si>
  <si>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</si>
  <si>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</si>
  <si>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</si>
  <si>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</si>
  <si>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</si>
  <si>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</si>
  <si>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</si>
  <si>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</si>
  <si>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</si>
  <si>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</si>
  <si>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</si>
  <si>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</si>
  <si>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</si>
  <si>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</si>
  <si>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</si>
  <si>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</si>
  <si>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</si>
  <si>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</si>
  <si>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</si>
  <si>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</si>
  <si>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</si>
  <si>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</si>
  <si>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</si>
  <si>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</si>
  <si>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</si>
  <si>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</si>
  <si>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</si>
  <si>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</si>
  <si>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</si>
  <si>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</si>
  <si>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</si>
  <si>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</si>
  <si>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</si>
  <si>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</si>
  <si>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</si>
  <si>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</si>
  <si>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</si>
  <si>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</si>
  <si>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</si>
  <si>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</si>
  <si>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</si>
  <si>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</si>
  <si>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</si>
  <si>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</si>
  <si>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</si>
  <si>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</si>
  <si>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</si>
  <si>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</si>
  <si>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</si>
  <si>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</si>
  <si>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</si>
  <si>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</si>
  <si>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</si>
  <si>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</si>
  <si>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</si>
  <si>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</si>
  <si>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</si>
  <si>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</si>
  <si>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</si>
  <si>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</si>
  <si>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</si>
  <si>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</si>
  <si>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</si>
  <si>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</si>
  <si>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</si>
  <si>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</si>
  <si>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</si>
  <si>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</si>
  <si>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</si>
  <si>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</si>
  <si>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</si>
  <si>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</si>
  <si>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</si>
  <si>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</si>
  <si>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</si>
  <si>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</si>
  <si>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</si>
  <si>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</si>
  <si>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</si>
  <si>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</si>
  <si>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</si>
  <si>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</si>
  <si>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</si>
  <si>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</si>
  <si>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</si>
  <si>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</si>
  <si>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</si>
  <si>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</si>
  <si>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</si>
  <si>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</si>
  <si>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</si>
  <si>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</si>
  <si>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</si>
  <si>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</si>
  <si>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</si>
  <si>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</si>
  <si>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</si>
  <si>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</si>
  <si>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</si>
  <si>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</si>
  <si>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</si>
  <si>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</si>
  <si>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</si>
  <si>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</si>
  <si>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</si>
  <si>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</si>
  <si>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</si>
  <si>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</si>
  <si>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</si>
  <si>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</si>
  <si>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</si>
  <si>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</si>
  <si>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</si>
  <si>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</si>
  <si>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</si>
  <si>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</si>
  <si>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</si>
  <si>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</si>
  <si>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</si>
  <si>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</si>
  <si>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</si>
  <si>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</si>
  <si>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</si>
  <si>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</si>
  <si>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</si>
  <si>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</si>
  <si>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</si>
  <si>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</si>
  <si>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</si>
  <si>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</si>
  <si>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</si>
  <si>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</si>
  <si>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</si>
  <si>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</si>
  <si>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</si>
  <si>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</si>
  <si>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</si>
  <si>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</si>
  <si>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</si>
  <si>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</si>
  <si>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</si>
  <si>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</si>
  <si>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</si>
  <si>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</si>
  <si>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</si>
  <si>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</si>
  <si>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</si>
  <si>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</si>
  <si>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</si>
  <si>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</si>
  <si>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</si>
  <si>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</si>
  <si>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</si>
  <si>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</si>
  <si>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</si>
  <si>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</si>
  <si>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</si>
  <si>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</si>
  <si>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</si>
  <si>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</si>
  <si>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</si>
  <si>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</si>
  <si>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</si>
  <si>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</si>
  <si>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</si>
  <si>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</si>
  <si>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</si>
  <si>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</si>
  <si>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</si>
  <si>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</si>
  <si>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</si>
  <si>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</si>
  <si>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</si>
  <si>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</si>
  <si>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</si>
  <si>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</si>
  <si>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</si>
  <si>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</si>
  <si>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</si>
  <si>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</si>
  <si>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</si>
  <si>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</si>
  <si>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</si>
  <si>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</si>
  <si>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</si>
  <si>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</si>
  <si>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</si>
  <si>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</si>
  <si>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</si>
  <si>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</si>
  <si>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</si>
  <si>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</si>
  <si>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</si>
  <si>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</si>
  <si>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</si>
  <si>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</si>
  <si>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</si>
  <si>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</si>
  <si>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</si>
  <si>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</si>
  <si>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</si>
  <si>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</si>
  <si>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</si>
  <si>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</si>
  <si>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</si>
  <si>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</si>
  <si>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</si>
  <si>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</si>
  <si>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</si>
  <si>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</si>
  <si>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</si>
  <si>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</si>
  <si>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</si>
  <si>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</si>
  <si>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</si>
  <si>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</si>
  <si>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</si>
  <si>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</si>
  <si>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</si>
  <si>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</si>
  <si>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</si>
  <si>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</si>
  <si>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</si>
  <si>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</si>
  <si>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</si>
  <si>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</si>
  <si>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</si>
  <si>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</si>
  <si>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</si>
  <si>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</si>
  <si>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</si>
  <si>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</si>
  <si>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</si>
  <si>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</si>
  <si>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</si>
  <si>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</si>
  <si>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</si>
  <si>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</si>
  <si>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</si>
  <si>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</si>
  <si>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</si>
  <si>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</si>
  <si>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</si>
  <si>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</si>
  <si>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</si>
  <si>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</si>
  <si>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</si>
  <si>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</si>
  <si>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</si>
  <si>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</si>
  <si>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</si>
  <si>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</si>
  <si>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</si>
  <si>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</si>
  <si>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</si>
  <si>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</si>
  <si>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</si>
  <si>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</si>
  <si>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</si>
  <si>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</si>
  <si>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</si>
  <si>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</si>
  <si>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</si>
  <si>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</si>
  <si>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</si>
  <si>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</si>
  <si>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</si>
  <si>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</si>
  <si>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</si>
  <si>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</si>
  <si>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</si>
  <si>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</si>
  <si>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</si>
  <si>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</si>
  <si>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</si>
  <si>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</si>
  <si>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</si>
  <si>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</si>
  <si>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</si>
  <si>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</si>
  <si>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</si>
  <si>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</si>
  <si>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</si>
  <si>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</si>
  <si>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</si>
  <si>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</si>
  <si>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</si>
  <si>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</si>
  <si>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</si>
  <si>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</si>
  <si>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</si>
  <si>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</si>
  <si>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</si>
  <si>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</si>
  <si>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</si>
  <si>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</si>
  <si>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</si>
  <si>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</si>
  <si>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</si>
  <si>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</si>
  <si>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</si>
  <si>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</si>
  <si>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</si>
  <si>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</si>
  <si>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</si>
  <si>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</si>
  <si>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</si>
  <si>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</si>
  <si>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</si>
  <si>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</si>
  <si>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</si>
  <si>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</si>
  <si>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</si>
  <si>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</si>
  <si>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</si>
  <si>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</si>
  <si>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</si>
  <si>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</si>
  <si>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</si>
  <si>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</si>
  <si>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</si>
  <si>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</si>
  <si>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</si>
  <si>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</si>
  <si>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</si>
  <si>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</si>
  <si>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</si>
  <si>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</si>
  <si>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</si>
  <si>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</si>
  <si>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</si>
  <si>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</si>
  <si>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</si>
  <si>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</si>
  <si>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</si>
  <si>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</si>
  <si>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</si>
  <si>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</si>
  <si>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</si>
  <si>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</si>
  <si>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</si>
  <si>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</si>
  <si>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</si>
  <si>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</si>
  <si>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</si>
  <si>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</si>
  <si>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</si>
  <si>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</si>
  <si>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</si>
  <si>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</si>
  <si>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</si>
  <si>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</si>
  <si>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</si>
  <si>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</si>
  <si>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</si>
  <si>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</si>
  <si>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</si>
  <si>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</si>
  <si>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</si>
  <si>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</si>
  <si>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</si>
  <si>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</si>
  <si>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</si>
  <si>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</si>
  <si>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</si>
  <si>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</si>
  <si>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</si>
  <si>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</si>
  <si>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</si>
  <si>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</si>
  <si>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</si>
  <si>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</si>
  <si>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</si>
  <si>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</si>
  <si>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</si>
  <si>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</si>
  <si>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</si>
  <si>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</si>
  <si>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</si>
  <si>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</si>
  <si>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</si>
  <si>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</si>
  <si>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</si>
  <si>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</si>
  <si>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</si>
  <si>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</si>
  <si>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</si>
  <si>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</si>
  <si>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</si>
  <si>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</si>
  <si>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</si>
  <si>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</si>
  <si>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</si>
  <si>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</si>
  <si>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</si>
  <si>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</si>
  <si>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</si>
  <si>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</si>
  <si>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</si>
  <si>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</si>
  <si>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</si>
  <si>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</si>
  <si>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</si>
  <si>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</si>
  <si>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</si>
  <si>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</si>
  <si>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</si>
  <si>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</si>
  <si>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</si>
  <si>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</si>
  <si>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</si>
  <si>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</si>
  <si>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</si>
  <si>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</si>
  <si>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</si>
  <si>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</si>
  <si>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</si>
  <si>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</si>
  <si>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</si>
  <si>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</si>
  <si>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</si>
  <si>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</si>
  <si>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</si>
  <si>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</si>
  <si>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</si>
  <si>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</si>
  <si>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</si>
  <si>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</si>
  <si>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</si>
  <si>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</si>
  <si>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</si>
  <si>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</si>
  <si>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</si>
  <si>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</si>
  <si>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</si>
  <si>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</si>
  <si>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</si>
  <si>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</si>
  <si>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</si>
  <si>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</si>
  <si>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</si>
  <si>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</si>
  <si>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</si>
  <si>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</si>
  <si>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</si>
  <si>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</si>
  <si>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</si>
  <si>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</si>
  <si>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</si>
  <si>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</si>
  <si>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</si>
  <si>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</si>
  <si>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</si>
  <si>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</si>
  <si>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</si>
  <si>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</si>
  <si>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</si>
  <si>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</si>
  <si>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</si>
  <si>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</si>
  <si>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</si>
  <si>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</si>
  <si>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</si>
  <si>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</si>
  <si>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</si>
  <si>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</si>
  <si>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</si>
  <si>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</si>
  <si>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</si>
  <si>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</si>
  <si>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</si>
  <si>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</si>
  <si>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</si>
  <si>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</si>
  <si>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</si>
  <si>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</si>
  <si>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</si>
  <si>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</si>
  <si>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</si>
  <si>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</si>
  <si>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</si>
  <si>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</si>
  <si>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</si>
  <si>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</si>
  <si>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</si>
  <si>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</si>
  <si>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</si>
  <si>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</si>
  <si>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</si>
  <si>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</si>
  <si>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</si>
  <si>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</si>
  <si>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</si>
  <si>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</si>
  <si>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</si>
  <si>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</si>
  <si>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</si>
  <si>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</si>
  <si>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</si>
  <si>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</si>
  <si>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</si>
  <si>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</si>
  <si>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</si>
  <si>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</si>
  <si>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</si>
  <si>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</si>
  <si>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</si>
  <si>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</si>
  <si>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</si>
  <si>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</si>
  <si>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</si>
  <si>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</si>
  <si>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</si>
  <si>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</si>
  <si>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</si>
  <si>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</si>
  <si>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</si>
  <si>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</si>
  <si>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</si>
  <si>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</si>
  <si>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</si>
  <si>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</si>
  <si>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</si>
  <si>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</si>
  <si>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</si>
  <si>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</si>
  <si>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</si>
  <si>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</si>
  <si>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</si>
  <si>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</si>
  <si>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</si>
  <si>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</si>
  <si>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</si>
  <si>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</si>
  <si>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</si>
  <si>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</si>
  <si>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</si>
  <si>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</si>
  <si>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</si>
  <si>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</si>
  <si>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</si>
  <si>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</si>
  <si>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</si>
  <si>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</si>
  <si>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</si>
  <si>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</si>
  <si>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</si>
  <si>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</si>
  <si>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</si>
  <si>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</si>
  <si>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</si>
  <si>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</si>
  <si>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</si>
  <si>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</si>
  <si>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</si>
  <si>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</si>
  <si>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</si>
  <si>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</si>
  <si>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</si>
  <si>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</si>
  <si>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</si>
  <si>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</si>
  <si>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</si>
  <si>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</si>
  <si>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</si>
  <si>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</si>
  <si>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</si>
  <si>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</si>
  <si>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</si>
  <si>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</si>
  <si>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</si>
  <si>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</si>
  <si>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</si>
  <si>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</si>
  <si>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</si>
  <si>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</si>
  <si>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</si>
  <si>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</si>
  <si>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</si>
  <si>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</si>
  <si>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</si>
  <si>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</si>
  <si>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</si>
  <si>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</si>
  <si>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</si>
  <si>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</si>
  <si>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</si>
  <si>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</si>
  <si>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</si>
  <si>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</si>
  <si>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</si>
  <si>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</si>
  <si>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</si>
  <si>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</si>
  <si>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</si>
  <si>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</si>
  <si>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</si>
  <si>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</si>
  <si>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</si>
  <si>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</si>
  <si>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</si>
  <si>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</si>
  <si>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</si>
  <si>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</si>
  <si>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</si>
  <si>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</si>
  <si>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</si>
  <si>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</si>
  <si>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</si>
  <si>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</si>
  <si>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</si>
  <si>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</si>
  <si>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</si>
  <si>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</si>
  <si>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</si>
  <si>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</si>
  <si>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</si>
  <si>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</si>
  <si>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</si>
  <si>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</si>
  <si>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</si>
  <si>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</si>
  <si>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</si>
  <si>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</si>
  <si>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</si>
  <si>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</si>
  <si>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</si>
  <si>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</si>
  <si>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</si>
  <si>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</si>
  <si>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</si>
  <si>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</si>
  <si>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</si>
  <si>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</si>
  <si>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</si>
  <si>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</si>
  <si>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</si>
  <si>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</si>
  <si>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</si>
  <si>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</si>
  <si>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</si>
  <si>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</si>
  <si>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</si>
  <si>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</si>
  <si>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</si>
  <si>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</si>
  <si>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</si>
  <si>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</si>
  <si>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</si>
  <si>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</si>
  <si>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</si>
  <si>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</si>
  <si>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</si>
  <si>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</si>
  <si>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</si>
  <si>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</si>
  <si>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</si>
  <si>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</si>
  <si>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</si>
  <si>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</si>
  <si>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</si>
  <si>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</si>
  <si>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</si>
  <si>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</si>
  <si>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</si>
  <si>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</si>
  <si>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</si>
  <si>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</si>
  <si>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</si>
  <si>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</si>
  <si>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</si>
  <si>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</si>
  <si>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</si>
  <si>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</si>
  <si>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</si>
  <si>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</si>
  <si>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</si>
  <si>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</si>
  <si>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</si>
  <si>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</si>
  <si>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</si>
  <si>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</si>
  <si>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</si>
  <si>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</si>
  <si>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</si>
  <si>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</si>
  <si>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</si>
  <si>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</si>
  <si>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</si>
  <si>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</si>
  <si>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</si>
  <si>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</si>
  <si>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</si>
  <si>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</si>
  <si>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</si>
  <si>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</si>
  <si>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</si>
  <si>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</si>
  <si>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</si>
  <si>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</si>
  <si>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</si>
  <si>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</si>
  <si>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</si>
  <si>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</si>
  <si>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</si>
  <si>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</si>
  <si>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</si>
  <si>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</si>
  <si>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</si>
  <si>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</si>
  <si>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</si>
  <si>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</si>
  <si>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</si>
  <si>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</si>
  <si>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</si>
  <si>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</si>
  <si>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</si>
  <si>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</si>
  <si>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</si>
  <si>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</si>
  <si>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</si>
  <si>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</si>
  <si>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</si>
  <si>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</si>
  <si>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</si>
  <si>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</si>
  <si>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</si>
  <si>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</si>
  <si>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</si>
  <si>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</si>
  <si>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</si>
  <si>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</si>
  <si>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</si>
  <si>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</si>
  <si>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</si>
  <si>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</si>
  <si>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</si>
  <si>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</si>
  <si>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</si>
  <si>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</si>
  <si>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</si>
  <si>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</si>
  <si>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</si>
  <si>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</si>
  <si>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</si>
  <si>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</si>
  <si>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</si>
  <si>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</si>
  <si>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</si>
  <si>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</si>
  <si>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</si>
  <si>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</si>
  <si>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</si>
  <si>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</si>
  <si>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</si>
  <si>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</si>
  <si>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</si>
  <si>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</si>
  <si>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</si>
  <si>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</si>
  <si>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</si>
  <si>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</si>
  <si>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</si>
  <si>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</si>
  <si>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</si>
  <si>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</si>
  <si>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</si>
  <si>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</si>
  <si>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</si>
  <si>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</si>
  <si>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</si>
  <si>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</si>
  <si>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</si>
  <si>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</si>
  <si>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</si>
  <si>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</si>
  <si>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</si>
  <si>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</si>
  <si>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</si>
  <si>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</si>
  <si>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</si>
  <si>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</si>
  <si>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</si>
  <si>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</si>
  <si>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</si>
  <si>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</si>
  <si>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</si>
  <si>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</si>
  <si>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</si>
  <si>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</si>
  <si>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</si>
  <si>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</si>
  <si>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</si>
  <si>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</si>
  <si>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</si>
  <si>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</si>
  <si>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</si>
  <si>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</si>
  <si>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</si>
  <si>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</si>
  <si>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</si>
  <si>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</si>
  <si>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</si>
  <si>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</si>
  <si>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</si>
  <si>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</si>
  <si>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</si>
  <si>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</si>
  <si>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</si>
  <si>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</si>
  <si>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</si>
  <si>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</si>
  <si>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</si>
  <si>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</si>
  <si>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</si>
  <si>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</si>
  <si>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</si>
  <si>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</si>
  <si>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</si>
  <si>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</si>
  <si>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</si>
  <si>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</si>
  <si>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</si>
  <si>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</si>
  <si>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</si>
  <si>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</si>
  <si>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</si>
  <si>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</si>
  <si>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</si>
  <si>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</si>
  <si>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</si>
  <si>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</si>
  <si>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</si>
  <si>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</si>
  <si>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</si>
  <si>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</si>
  <si>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</si>
  <si>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</si>
  <si>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</si>
  <si>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</si>
  <si>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</si>
  <si>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</si>
  <si>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</si>
  <si>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</si>
  <si>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</si>
  <si>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</si>
  <si>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</si>
  <si>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</si>
  <si>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</si>
  <si>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</si>
  <si>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</si>
  <si>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</si>
  <si>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</si>
  <si>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</si>
  <si>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</si>
  <si>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</si>
  <si>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</si>
  <si>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</si>
  <si>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</si>
  <si>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</si>
  <si>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</si>
  <si>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</si>
  <si>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</si>
  <si>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</si>
  <si>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</si>
  <si>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</si>
  <si>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</si>
  <si>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</si>
  <si>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</si>
  <si>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</si>
  <si>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</si>
  <si>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</si>
  <si>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</si>
  <si>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</si>
  <si>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</si>
  <si>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</si>
  <si>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</si>
  <si>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</si>
  <si>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</si>
  <si>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</si>
  <si>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</si>
  <si>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</si>
  <si>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</si>
  <si>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</si>
  <si>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</si>
  <si>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</si>
  <si>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</si>
  <si>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</si>
  <si>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</si>
  <si>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</si>
  <si>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</si>
  <si>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</si>
  <si>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</si>
  <si>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</si>
  <si>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</si>
  <si>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</si>
  <si>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</si>
  <si>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</si>
  <si>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</si>
  <si>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</si>
  <si>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</si>
  <si>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</si>
  <si>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</si>
  <si>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</si>
  <si>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</si>
  <si>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</si>
  <si>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</si>
  <si>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</si>
  <si>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</si>
  <si>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</si>
  <si>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</si>
  <si>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</si>
  <si>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</si>
  <si>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</si>
  <si>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</si>
  <si>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</si>
  <si>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</si>
  <si>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</si>
  <si>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</si>
  <si>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</si>
  <si>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</si>
  <si>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</si>
  <si>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</si>
  <si>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</si>
  <si>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</si>
  <si>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</si>
  <si>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</si>
  <si>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</si>
  <si>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</si>
  <si>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</si>
  <si>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</si>
  <si>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</si>
  <si>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</si>
  <si>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</si>
  <si>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</si>
  <si>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</si>
  <si>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</si>
  <si>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</si>
  <si>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</si>
  <si>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</si>
  <si>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</si>
  <si>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</si>
  <si>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</si>
  <si>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</si>
  <si>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</si>
  <si>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</si>
  <si>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</si>
  <si>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</si>
  <si>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</si>
  <si>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</si>
  <si>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</si>
  <si>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</si>
  <si>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</si>
  <si>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</si>
  <si>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</si>
  <si>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</si>
  <si>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</si>
  <si>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</si>
  <si>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</si>
  <si>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</si>
  <si>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</si>
  <si>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</si>
  <si>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</si>
  <si>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</si>
  <si>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</si>
  <si>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</si>
  <si>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</si>
  <si>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</si>
  <si>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</si>
  <si>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</si>
  <si>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</si>
  <si>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</si>
  <si>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</si>
  <si>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</si>
  <si>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</si>
  <si>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</si>
  <si>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</si>
  <si>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</si>
  <si>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</si>
  <si>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</si>
  <si>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</si>
  <si>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</si>
  <si>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</si>
  <si>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</si>
  <si>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</si>
  <si>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</si>
  <si>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</si>
  <si>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</si>
  <si>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</si>
  <si>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</si>
  <si>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</si>
  <si>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</si>
  <si>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</si>
  <si>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</si>
  <si>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</si>
  <si>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</si>
  <si>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</si>
  <si>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</si>
  <si>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</si>
  <si>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</si>
  <si>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</si>
  <si>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</si>
  <si>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</si>
  <si>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</si>
  <si>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</si>
  <si>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</si>
  <si>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</si>
  <si>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</si>
  <si>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</si>
  <si>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</si>
  <si>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</si>
  <si>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</si>
  <si>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</si>
  <si>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</si>
  <si>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</si>
  <si>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</si>
  <si>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</si>
  <si>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</si>
  <si>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</si>
  <si>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</si>
  <si>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</si>
  <si>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</si>
  <si>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</si>
  <si>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</si>
  <si>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</si>
  <si>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</si>
  <si>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</si>
  <si>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</si>
  <si>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</si>
  <si>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</si>
  <si>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</si>
  <si>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</si>
  <si>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</si>
  <si>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</si>
  <si>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</si>
  <si>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</si>
  <si>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</si>
  <si>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</si>
  <si>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</si>
  <si>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</si>
  <si>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</si>
  <si>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</si>
  <si>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</si>
  <si>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</si>
  <si>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</si>
  <si>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</si>
  <si>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</si>
  <si>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</si>
  <si>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</si>
  <si>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</si>
  <si>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</si>
  <si>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</si>
  <si>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</si>
  <si>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</si>
  <si>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</si>
  <si>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</si>
  <si>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</si>
  <si>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</si>
  <si>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</si>
  <si>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</si>
  <si>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</si>
  <si>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</si>
  <si>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</si>
  <si>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</si>
  <si>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</si>
  <si>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</si>
  <si>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</si>
  <si>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</si>
  <si>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</si>
  <si>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</si>
  <si>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</si>
  <si>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</si>
  <si>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</si>
  <si>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</si>
  <si>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</si>
  <si>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</si>
  <si>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</si>
  <si>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</si>
  <si>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</si>
  <si>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</si>
  <si>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</si>
  <si>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</si>
  <si>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</si>
  <si>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</si>
  <si>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</si>
  <si>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</si>
  <si>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</si>
  <si>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</si>
  <si>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</si>
  <si>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</si>
  <si>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</si>
  <si>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</si>
  <si>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</si>
  <si>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</si>
  <si>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</si>
  <si>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</si>
  <si>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</si>
  <si>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</si>
  <si>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</si>
  <si>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</si>
  <si>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</si>
  <si>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</si>
  <si>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</si>
  <si>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</si>
  <si>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</si>
  <si>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</si>
  <si>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</si>
  <si>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</si>
  <si>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</si>
  <si>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</si>
  <si>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</si>
  <si>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</si>
  <si>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</si>
  <si>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</si>
  <si>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</si>
  <si>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</si>
  <si>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</si>
  <si>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</si>
  <si>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</si>
  <si>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</si>
  <si>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</si>
  <si>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</si>
  <si>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</si>
  <si>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</si>
  <si>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</si>
  <si>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</si>
  <si>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</si>
  <si>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</si>
  <si>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</si>
  <si>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</si>
  <si>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</si>
  <si>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</si>
  <si>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</si>
  <si>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</si>
  <si>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</si>
  <si>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</si>
  <si>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</si>
  <si>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</si>
  <si>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</si>
  <si>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</si>
  <si>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</si>
  <si>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</si>
  <si>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</si>
  <si>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</si>
  <si>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</si>
  <si>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</si>
  <si>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</si>
  <si>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</si>
  <si>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</si>
  <si>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</si>
  <si>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</si>
  <si>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</si>
  <si>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</si>
  <si>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</si>
  <si>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</si>
  <si>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</si>
  <si>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</si>
  <si>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</si>
  <si>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</si>
  <si>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</si>
  <si>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</si>
  <si>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</si>
  <si>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</si>
  <si>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</si>
  <si>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</si>
  <si>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</si>
  <si>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</si>
  <si>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</si>
  <si>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</si>
  <si>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</si>
  <si>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</si>
  <si>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</si>
  <si>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</si>
  <si>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</si>
  <si>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</si>
  <si>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</si>
  <si>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</si>
  <si>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</si>
  <si>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</si>
  <si>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</si>
  <si>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</si>
  <si>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</si>
  <si>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</si>
  <si>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</si>
  <si>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</si>
  <si>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</si>
  <si>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</si>
  <si>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</si>
  <si>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</si>
  <si>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</si>
  <si>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</si>
  <si>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</si>
  <si>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</si>
  <si>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</si>
  <si>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</si>
  <si>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</si>
  <si>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</si>
  <si>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</si>
  <si>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</si>
  <si>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</si>
  <si>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</si>
  <si>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</si>
  <si>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</si>
  <si>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</si>
  <si>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</si>
  <si>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</si>
  <si>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</si>
  <si>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</si>
  <si>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</si>
  <si>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</si>
  <si>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</si>
  <si>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</si>
  <si>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</si>
  <si>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</si>
  <si>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</si>
  <si>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</si>
  <si>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</si>
  <si>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</si>
  <si>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</si>
  <si>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</si>
  <si>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</si>
  <si>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</si>
  <si>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</si>
  <si>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</si>
  <si>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</si>
  <si>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</si>
  <si>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</si>
  <si>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</si>
  <si>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</si>
  <si>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</si>
  <si>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</si>
  <si>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</si>
  <si>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</si>
  <si>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</si>
  <si>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</si>
  <si>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</si>
  <si>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</si>
  <si>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</si>
  <si>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</si>
  <si>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</si>
  <si>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</si>
  <si>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</si>
  <si>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</si>
  <si>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</si>
  <si>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</si>
  <si>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</si>
  <si>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</si>
  <si>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</si>
  <si>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</si>
  <si>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</si>
  <si>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</si>
  <si>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</si>
  <si>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</si>
  <si>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</si>
  <si>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</si>
  <si>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</si>
  <si>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</si>
  <si>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</si>
  <si>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</si>
  <si>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</si>
  <si>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</si>
  <si>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</si>
  <si>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</si>
  <si>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</si>
  <si>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</si>
  <si>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</si>
  <si>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</si>
  <si>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</si>
  <si>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</si>
  <si>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</si>
  <si>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</si>
  <si>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</si>
  <si>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</si>
  <si>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</si>
  <si>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</si>
  <si>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</si>
  <si>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</si>
  <si>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</si>
  <si>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</si>
  <si>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</si>
  <si>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</si>
  <si>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</si>
  <si>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</si>
  <si>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</si>
  <si>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</si>
  <si>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</si>
  <si>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</si>
  <si>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</si>
  <si>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</si>
  <si>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</si>
  <si>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</si>
  <si>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</si>
  <si>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</si>
  <si>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</si>
  <si>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</si>
  <si>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</si>
  <si>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</si>
  <si>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</si>
  <si>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</si>
  <si>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</si>
  <si>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</si>
  <si>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</si>
  <si>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</si>
  <si>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</si>
  <si>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</si>
  <si>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</si>
  <si>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</si>
  <si>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</si>
  <si>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</si>
  <si>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</si>
  <si>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</si>
  <si>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</si>
  <si>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</si>
  <si>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</si>
  <si>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</si>
  <si>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</si>
  <si>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</si>
  <si>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</si>
  <si>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</si>
  <si>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</si>
  <si>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</si>
  <si>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</si>
  <si>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</si>
  <si>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</si>
  <si>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</si>
  <si>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</si>
  <si>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</si>
  <si>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</si>
  <si>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</si>
  <si>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</si>
  <si>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</si>
  <si>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</si>
  <si>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</si>
  <si>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</si>
  <si>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</si>
  <si>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</si>
  <si>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</si>
  <si>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</si>
  <si>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</si>
  <si>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</si>
  <si>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</si>
  <si>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</si>
  <si>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</si>
  <si>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</si>
  <si>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</si>
  <si>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</si>
  <si>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</si>
  <si>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</si>
  <si>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</si>
  <si>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</si>
  <si>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</si>
  <si>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</si>
  <si>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</si>
  <si>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</si>
  <si>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</si>
  <si>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</si>
  <si>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</si>
  <si>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</si>
  <si>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</si>
  <si>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</si>
  <si>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</si>
  <si>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</si>
  <si>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</si>
  <si>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</si>
  <si>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</si>
  <si>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</si>
  <si>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</si>
  <si>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</si>
  <si>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</si>
  <si>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</si>
  <si>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</si>
  <si>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</si>
  <si>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</si>
  <si>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</si>
  <si>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</si>
  <si>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</si>
  <si>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</si>
  <si>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</si>
  <si>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</si>
  <si>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</si>
  <si>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</si>
  <si>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</si>
  <si>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</si>
  <si>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</si>
  <si>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</si>
  <si>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</si>
  <si>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</si>
  <si>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</si>
  <si>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</si>
  <si>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</si>
  <si>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</si>
  <si>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</si>
  <si>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</si>
  <si>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</si>
  <si>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</si>
  <si>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</si>
  <si>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</si>
  <si>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</si>
  <si>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</si>
  <si>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</si>
  <si>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</si>
  <si>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</si>
  <si>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</si>
  <si>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</si>
  <si>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</si>
  <si>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</si>
  <si>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</si>
  <si>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</si>
  <si>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</si>
  <si>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</si>
  <si>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</si>
  <si>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</si>
  <si>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</si>
  <si>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</si>
  <si>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</si>
  <si>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</si>
  <si>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</si>
  <si>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</si>
  <si>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</si>
  <si>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</si>
  <si>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</si>
  <si>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</si>
  <si>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</si>
  <si>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</si>
  <si>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</si>
  <si>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</si>
  <si>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</si>
  <si>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</si>
  <si>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</si>
  <si>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</si>
  <si>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</si>
  <si>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</si>
  <si>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</si>
  <si>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</si>
  <si>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</si>
  <si>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</si>
  <si>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</si>
  <si>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</si>
  <si>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</si>
  <si>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</si>
  <si>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</si>
  <si>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</si>
  <si>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</si>
  <si>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</si>
  <si>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</si>
  <si>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</si>
  <si>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</si>
  <si>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</si>
  <si>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</si>
  <si>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</si>
  <si>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</si>
  <si>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</si>
  <si>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</si>
  <si>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</si>
  <si>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</si>
  <si>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</si>
  <si>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</si>
  <si>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</si>
  <si>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</si>
  <si>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</si>
  <si>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</si>
  <si>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</si>
  <si>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</si>
  <si>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</si>
  <si>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</si>
  <si>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</si>
  <si>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</si>
  <si>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</si>
  <si>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</si>
  <si>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</si>
  <si>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</si>
  <si>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</si>
  <si>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</si>
  <si>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</si>
  <si>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</si>
  <si>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</si>
  <si>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</si>
  <si>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</si>
  <si>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</si>
  <si>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</si>
  <si>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</si>
  <si>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</si>
  <si>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</si>
  <si>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</si>
  <si>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</si>
  <si>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</si>
  <si>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</si>
  <si>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</si>
  <si>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</si>
  <si>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</si>
  <si>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</si>
  <si>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</si>
  <si>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</si>
  <si>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</si>
  <si>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</si>
  <si>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</si>
  <si>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</si>
  <si>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</si>
  <si>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</si>
  <si>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</si>
  <si>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</si>
  <si>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</si>
  <si>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</si>
  <si>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</si>
  <si>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</si>
  <si>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</si>
  <si>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</si>
  <si>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</si>
  <si>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</si>
  <si>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</si>
  <si>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</si>
  <si>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</si>
  <si>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</si>
  <si>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</si>
  <si>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</si>
  <si>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</si>
  <si>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</si>
  <si>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</si>
  <si>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</si>
  <si>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</si>
  <si>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</si>
  <si>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</si>
  <si>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</si>
  <si>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</si>
  <si>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</si>
  <si>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</si>
  <si>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</si>
  <si>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</si>
  <si>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</si>
  <si>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</si>
  <si>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</si>
  <si>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</si>
  <si>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</si>
  <si>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</si>
  <si>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</si>
  <si>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</si>
  <si>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</si>
  <si>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</si>
  <si>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</si>
  <si>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</si>
  <si>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</si>
  <si>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</si>
  <si>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</si>
  <si>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</si>
  <si>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</si>
  <si>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</si>
  <si>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</si>
  <si>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</si>
  <si>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</si>
  <si>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</si>
  <si>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</si>
  <si>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</si>
  <si>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</si>
  <si>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</si>
  <si>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</si>
  <si>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</si>
  <si>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</si>
  <si>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</si>
  <si>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</si>
  <si>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</si>
  <si>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</si>
  <si>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</si>
  <si>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</si>
  <si>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</si>
  <si>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</si>
  <si>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</si>
  <si>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</si>
  <si>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</si>
  <si>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</si>
  <si>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</si>
  <si>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</si>
  <si>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</si>
  <si>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</si>
  <si>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</si>
  <si>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</si>
  <si>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</si>
  <si>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</si>
  <si>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</si>
  <si>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</si>
  <si>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</si>
  <si>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</si>
  <si>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</si>
  <si>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</si>
  <si>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</si>
  <si>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</si>
  <si>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</si>
  <si>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</si>
  <si>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</si>
  <si>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</si>
  <si>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</si>
  <si>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</si>
  <si>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</si>
  <si>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</si>
  <si>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</si>
  <si>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</si>
  <si>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</si>
  <si>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</si>
  <si>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</si>
  <si>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</si>
  <si>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</si>
  <si>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</si>
  <si>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</si>
  <si>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</si>
  <si>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</si>
  <si>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</si>
  <si>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</si>
  <si>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</si>
  <si>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</si>
  <si>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</si>
  <si>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</si>
  <si>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</si>
  <si>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</si>
  <si>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</si>
  <si>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</si>
  <si>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</si>
  <si>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</si>
  <si>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</si>
  <si>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</si>
  <si>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</si>
  <si>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</si>
  <si>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</si>
  <si>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</si>
  <si>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</si>
  <si>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</si>
  <si>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</si>
  <si>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</si>
  <si>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</si>
  <si>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</si>
  <si>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</si>
  <si>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</si>
  <si>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</si>
  <si>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</si>
  <si>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</si>
  <si>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</si>
  <si>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</si>
  <si>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</si>
  <si>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</si>
  <si>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</si>
  <si>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</si>
  <si>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</si>
  <si>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</si>
  <si>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</si>
  <si>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</si>
  <si>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</si>
  <si>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</si>
  <si>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</si>
  <si>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</si>
  <si>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</si>
  <si>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</si>
  <si>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</si>
  <si>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</si>
  <si>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</si>
  <si>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</si>
  <si>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</si>
  <si>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</si>
  <si>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</si>
  <si>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</si>
  <si>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</si>
  <si>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</si>
  <si>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</si>
  <si>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</si>
  <si>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</si>
  <si>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</si>
  <si>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</si>
  <si>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</si>
  <si>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</si>
  <si>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</si>
  <si>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</si>
  <si>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</si>
  <si>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</si>
  <si>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</si>
  <si>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</si>
  <si>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</si>
  <si>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</si>
  <si>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</si>
  <si>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</si>
  <si>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</si>
  <si>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</si>
  <si>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</si>
  <si>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</si>
  <si>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</si>
  <si>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</si>
  <si>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</si>
  <si>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</si>
  <si>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</si>
  <si>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</si>
  <si>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</si>
  <si>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</si>
  <si>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</si>
  <si>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</si>
  <si>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</si>
  <si>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</si>
  <si>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</si>
  <si>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</si>
  <si>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</si>
  <si>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</si>
  <si>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</si>
  <si>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</si>
  <si>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</si>
  <si>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</si>
  <si>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</si>
  <si>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</si>
  <si>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</si>
  <si>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</si>
  <si>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</si>
  <si>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</si>
  <si>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</si>
  <si>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</si>
  <si>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</si>
  <si>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</si>
  <si>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</si>
  <si>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</si>
  <si>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</si>
  <si>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</si>
  <si>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</si>
  <si>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</si>
  <si>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</si>
  <si>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</si>
  <si>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</si>
  <si>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</si>
  <si>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</si>
  <si>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</si>
  <si>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</si>
  <si>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</si>
  <si>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</si>
  <si>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</si>
  <si>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</si>
  <si>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</si>
  <si>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</si>
  <si>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</si>
  <si>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</si>
  <si>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</si>
  <si>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</si>
  <si>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</si>
  <si>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</si>
  <si>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</si>
  <si>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</si>
  <si>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</si>
  <si>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</si>
  <si>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</si>
  <si>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</si>
  <si>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</si>
  <si>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</si>
  <si>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</si>
  <si>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</si>
  <si>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</si>
  <si>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</si>
  <si>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</si>
  <si>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</si>
  <si>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</si>
  <si>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</si>
  <si>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</si>
  <si>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</si>
  <si>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</si>
  <si>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</si>
  <si>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</si>
  <si>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</si>
  <si>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</si>
  <si>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</si>
  <si>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</si>
  <si>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</si>
  <si>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</si>
  <si>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</si>
  <si>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</si>
  <si>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</si>
  <si>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</si>
  <si>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</si>
  <si>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</si>
  <si>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</si>
  <si>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</si>
  <si>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</si>
  <si>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</si>
  <si>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</si>
  <si>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</si>
  <si>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</si>
  <si>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</si>
  <si>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</si>
  <si>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</si>
  <si>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</si>
  <si>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</si>
  <si>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</si>
  <si>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</si>
  <si>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</si>
  <si>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</si>
  <si>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</si>
  <si>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</si>
  <si>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</si>
  <si>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</si>
  <si>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</si>
  <si>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</si>
  <si>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</si>
  <si>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</si>
  <si>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</si>
  <si>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</si>
  <si>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</si>
  <si>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</si>
  <si>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</si>
  <si>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</si>
  <si>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</si>
  <si>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</si>
  <si>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</si>
  <si>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</si>
  <si>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</si>
  <si>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</si>
  <si>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</si>
  <si>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</si>
  <si>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</si>
  <si>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</si>
  <si>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</si>
  <si>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</si>
  <si>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</si>
  <si>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</si>
  <si>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</si>
  <si>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</si>
  <si>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</si>
  <si>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</si>
  <si>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</si>
  <si>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</si>
  <si>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</si>
  <si>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</si>
  <si>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</si>
  <si>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</si>
  <si>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</si>
  <si>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</si>
  <si>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</si>
  <si>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</si>
  <si>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</si>
  <si>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</si>
  <si>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</si>
  <si>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</si>
  <si>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</si>
  <si>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</si>
  <si>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</si>
  <si>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</si>
  <si>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</si>
  <si>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</si>
  <si>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</si>
  <si>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</si>
  <si>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</si>
  <si>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</si>
  <si>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</si>
  <si>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</si>
  <si>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</si>
  <si>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</si>
  <si>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</si>
  <si>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</si>
  <si>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</si>
  <si>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</si>
  <si>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</si>
  <si>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</si>
  <si>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</si>
  <si>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</si>
  <si>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</si>
  <si>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</si>
  <si>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</si>
  <si>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</si>
  <si>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</si>
  <si>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</si>
  <si>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</si>
  <si>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</si>
  <si>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</si>
  <si>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</si>
  <si>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</si>
  <si>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</si>
  <si>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</si>
  <si>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</si>
  <si>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</si>
  <si>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</si>
  <si>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</si>
  <si>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</si>
  <si>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</si>
  <si>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</si>
  <si>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</si>
  <si>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</si>
  <si>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</si>
  <si>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</si>
  <si>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</si>
  <si>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</si>
  <si>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</si>
  <si>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</si>
  <si>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</si>
  <si>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</si>
  <si>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</si>
  <si>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</si>
  <si>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</si>
  <si>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</si>
  <si>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</si>
  <si>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</si>
  <si>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</si>
  <si>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</si>
  <si>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</si>
  <si>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</si>
  <si>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</si>
  <si>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</si>
  <si>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</si>
  <si>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</si>
  <si>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</si>
  <si>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</si>
  <si>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</si>
  <si>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</si>
  <si>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</si>
  <si>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</si>
  <si>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</si>
  <si>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</si>
  <si>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</si>
  <si>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</si>
  <si>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</si>
  <si>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</si>
  <si>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</si>
  <si>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</si>
  <si>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</si>
  <si>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</si>
  <si>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</si>
  <si>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</si>
  <si>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</si>
  <si>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</si>
  <si>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</si>
  <si>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</si>
  <si>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</si>
  <si>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</si>
  <si>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</si>
  <si>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</si>
  <si>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</si>
  <si>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</si>
  <si>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</si>
  <si>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</si>
  <si>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</si>
  <si>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</si>
  <si>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</si>
  <si>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</si>
  <si>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</si>
  <si>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</si>
  <si>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</si>
  <si>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</si>
  <si>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</si>
  <si>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</si>
  <si>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</si>
  <si>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</si>
  <si>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</si>
  <si>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</si>
  <si>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</si>
  <si>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</si>
  <si>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</si>
  <si>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</si>
  <si>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</si>
  <si>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</si>
  <si>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</si>
  <si>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</si>
  <si>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</si>
  <si>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</si>
  <si>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</si>
  <si>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</si>
  <si>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</si>
  <si>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</si>
  <si>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</si>
  <si>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</si>
  <si>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</si>
  <si>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</si>
  <si>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</si>
  <si>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</si>
  <si>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</si>
  <si>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</si>
  <si>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</si>
  <si>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</si>
  <si>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</si>
  <si>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</si>
  <si>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</si>
  <si>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</si>
  <si>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</si>
  <si>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</si>
  <si>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</si>
  <si>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</si>
  <si>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</si>
  <si>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</si>
  <si>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</si>
  <si>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</si>
  <si>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</si>
  <si>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</si>
  <si>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</si>
  <si>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</si>
  <si>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</si>
  <si>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</si>
  <si>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</si>
  <si>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</si>
  <si>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</si>
  <si>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</si>
  <si>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</si>
  <si>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</si>
  <si>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</si>
  <si>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</si>
  <si>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</si>
  <si>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</si>
  <si>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</si>
  <si>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</si>
  <si>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</si>
  <si>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</si>
  <si>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</si>
  <si>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</si>
  <si>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</si>
  <si>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</si>
  <si>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</si>
  <si>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</si>
  <si>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</si>
  <si>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</si>
  <si>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</si>
  <si>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</si>
  <si>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</si>
  <si>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</si>
  <si>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</si>
  <si>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</si>
  <si>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</si>
  <si>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</si>
  <si>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</si>
  <si>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</si>
  <si>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</si>
  <si>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</si>
  <si>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</si>
  <si>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</si>
  <si>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</si>
  <si>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</si>
  <si>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</si>
  <si>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</si>
  <si>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</si>
  <si>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</si>
  <si>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</si>
  <si>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</si>
  <si>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</si>
  <si>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</si>
  <si>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</si>
  <si>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</si>
  <si>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</si>
  <si>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</si>
  <si>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</si>
  <si>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</si>
  <si>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</si>
  <si>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</si>
  <si>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</si>
  <si>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</si>
  <si>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</si>
  <si>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</si>
  <si>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</si>
  <si>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</si>
  <si>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</si>
  <si>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</si>
  <si>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</si>
  <si>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</si>
  <si>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</si>
  <si>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</si>
  <si>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</si>
  <si>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</si>
  <si>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</si>
  <si>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</si>
  <si>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</si>
  <si>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</si>
  <si>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</si>
  <si>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</si>
  <si>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</si>
  <si>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</si>
  <si>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</si>
  <si>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</si>
  <si>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</si>
  <si>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</si>
  <si>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</si>
  <si>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</si>
  <si>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</si>
  <si>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</si>
  <si>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</si>
  <si>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</si>
  <si>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</si>
  <si>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</si>
  <si>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</si>
  <si>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</si>
  <si>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</si>
  <si>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</si>
  <si>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</si>
  <si>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</si>
  <si>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</si>
  <si>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</si>
  <si>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</si>
  <si>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</si>
  <si>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</si>
  <si>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</si>
  <si>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</si>
  <si>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</si>
  <si>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</si>
  <si>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</si>
  <si>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</si>
  <si>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</si>
  <si>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</si>
  <si>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</si>
  <si>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</si>
  <si>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</si>
  <si>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</si>
  <si>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</si>
  <si>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</si>
  <si>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</si>
  <si>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</si>
  <si>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</si>
  <si>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</si>
  <si>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</si>
  <si>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</si>
  <si>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</si>
  <si>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</si>
  <si>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</si>
  <si>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</si>
  <si>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</si>
  <si>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</si>
  <si>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</si>
  <si>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</si>
  <si>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</si>
  <si>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</si>
  <si>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</si>
  <si>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</si>
  <si>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</si>
  <si>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</si>
  <si>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</si>
  <si>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</si>
  <si>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</si>
  <si>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</si>
  <si>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</si>
  <si>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</si>
  <si>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</si>
  <si>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</si>
  <si>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</si>
  <si>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</si>
  <si>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</si>
  <si>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</si>
  <si>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</si>
  <si>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</si>
  <si>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</si>
  <si>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</si>
  <si>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</si>
  <si>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</si>
  <si>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</si>
  <si>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</si>
  <si>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</si>
  <si>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</si>
  <si>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</si>
  <si>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</si>
  <si>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</si>
  <si>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</si>
  <si>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</si>
  <si>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</si>
  <si>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</si>
  <si>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</si>
  <si>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</si>
  <si>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</si>
  <si>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</si>
  <si>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</si>
  <si>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</si>
  <si>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</si>
  <si>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</si>
  <si>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</si>
  <si>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</si>
  <si>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</si>
  <si>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</si>
  <si>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</si>
  <si>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</si>
  <si>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</si>
  <si>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</si>
  <si>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</si>
  <si>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</si>
  <si>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</si>
  <si>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</si>
  <si>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</si>
  <si>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</si>
  <si>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</si>
  <si>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</si>
  <si>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</si>
  <si>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</si>
  <si>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</si>
  <si>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</si>
  <si>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</si>
  <si>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</si>
  <si>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</si>
  <si>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</si>
  <si>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</si>
  <si>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</si>
  <si>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</si>
  <si>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</si>
  <si>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</si>
  <si>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</si>
  <si>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</si>
  <si>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</si>
  <si>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</si>
  <si>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</si>
  <si>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</si>
  <si>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</si>
  <si>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</si>
  <si>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</si>
  <si>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</si>
  <si>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</si>
  <si>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</si>
  <si>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</si>
  <si>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</si>
  <si>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</si>
  <si>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</si>
  <si>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</si>
  <si>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</si>
  <si>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</si>
  <si>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</si>
  <si>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</si>
  <si>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</si>
  <si>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</si>
  <si>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</si>
  <si>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</si>
  <si>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</si>
  <si>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</si>
  <si>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</si>
  <si>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</si>
  <si>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</si>
  <si>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</si>
  <si>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</si>
  <si>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</si>
  <si>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</si>
  <si>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</si>
  <si>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</si>
  <si>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</si>
  <si>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</si>
  <si>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</si>
  <si>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</si>
  <si>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</si>
  <si>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</si>
  <si>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</si>
  <si>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</si>
  <si>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</si>
  <si>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</si>
  <si>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</si>
  <si>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</si>
  <si>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</si>
  <si>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</si>
  <si>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</si>
  <si>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</si>
  <si>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</si>
  <si>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</si>
  <si>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</si>
  <si>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</si>
  <si>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</si>
  <si>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</si>
  <si>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</si>
  <si>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</si>
  <si>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</si>
  <si>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</si>
  <si>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</si>
  <si>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</si>
  <si>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</si>
  <si>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</si>
  <si>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</si>
  <si>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</si>
  <si>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</si>
  <si>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</si>
  <si>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</si>
  <si>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</si>
  <si>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</si>
  <si>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</si>
  <si>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</si>
  <si>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</si>
  <si>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</si>
  <si>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</si>
  <si>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</si>
  <si>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</si>
  <si>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</si>
  <si>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</si>
  <si>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</si>
  <si>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</si>
  <si>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</si>
  <si>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</si>
  <si>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</si>
  <si>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</si>
  <si>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</si>
  <si>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</si>
  <si>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</si>
  <si>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</si>
  <si>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</si>
  <si>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</si>
  <si>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</si>
  <si>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</si>
  <si>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</si>
  <si>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</si>
  <si>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</si>
  <si>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</si>
  <si>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</si>
  <si>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</si>
  <si>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</si>
  <si>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</si>
  <si>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</si>
  <si>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</si>
  <si>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</si>
  <si>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</si>
  <si>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</si>
  <si>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</si>
  <si>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</si>
  <si>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</si>
  <si>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</si>
  <si>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</si>
  <si>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</si>
  <si>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</si>
  <si>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</si>
  <si>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</si>
  <si>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</si>
  <si>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</si>
  <si>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</si>
  <si>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</si>
  <si>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</si>
  <si>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</si>
  <si>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</si>
  <si>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</si>
  <si>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</si>
  <si>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</si>
  <si>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</si>
  <si>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</si>
  <si>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</si>
  <si>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</si>
  <si>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</si>
  <si>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</si>
  <si>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</si>
  <si>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</si>
  <si>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</si>
  <si>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</si>
  <si>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</si>
  <si>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</si>
  <si>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</si>
  <si>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</si>
  <si>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</si>
  <si>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</si>
  <si>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</si>
  <si>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</si>
  <si>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</si>
  <si>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</si>
  <si>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</si>
  <si>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</si>
  <si>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</si>
  <si>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</si>
  <si>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</si>
  <si>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</si>
  <si>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</si>
  <si>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</si>
  <si>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</si>
  <si>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</si>
  <si>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</si>
  <si>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</si>
  <si>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</si>
  <si>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</si>
  <si>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</si>
  <si>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</si>
  <si>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</si>
  <si>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</si>
  <si>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</si>
  <si>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</si>
  <si>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</si>
  <si>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</si>
  <si>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</si>
  <si>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</si>
  <si>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</si>
  <si>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</si>
  <si>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</si>
  <si>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</si>
  <si>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</si>
  <si>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</si>
  <si>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</si>
  <si>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</si>
  <si>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</si>
  <si>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</si>
  <si>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</si>
  <si>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</si>
  <si>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</si>
  <si>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</si>
  <si>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</si>
  <si>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</si>
  <si>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</si>
  <si>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</si>
  <si>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</si>
  <si>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</si>
  <si>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</si>
  <si>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</si>
  <si>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</si>
  <si>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</si>
  <si>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</si>
  <si>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</si>
  <si>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</si>
  <si>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</si>
  <si>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</si>
  <si>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</si>
  <si>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</si>
  <si>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</si>
  <si>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</si>
  <si>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</si>
  <si>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</si>
  <si>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</si>
  <si>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</si>
  <si>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</si>
  <si>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</si>
  <si>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</si>
  <si>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</si>
  <si>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</si>
  <si>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</si>
  <si>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</si>
  <si>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</si>
  <si>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</si>
  <si>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</si>
  <si>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</si>
  <si>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</si>
  <si>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</si>
  <si>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</si>
  <si>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</si>
  <si>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</si>
  <si>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</si>
  <si>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</si>
  <si>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</si>
  <si>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</si>
  <si>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</si>
  <si>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</si>
  <si>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</si>
  <si>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</si>
  <si>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</si>
  <si>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</si>
  <si>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</si>
  <si>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</si>
  <si>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</si>
  <si>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</si>
  <si>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</si>
  <si>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</si>
  <si>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</si>
  <si>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</si>
  <si>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</si>
  <si>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</si>
  <si>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</si>
  <si>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</si>
  <si>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</si>
  <si>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</si>
  <si>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</si>
  <si>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</si>
  <si>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</si>
  <si>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</si>
  <si>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</si>
  <si>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</si>
  <si>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</si>
  <si>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</si>
  <si>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</si>
  <si>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</si>
  <si>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</si>
  <si>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</si>
  <si>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</si>
  <si>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</si>
  <si>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</si>
  <si>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</si>
  <si>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</si>
  <si>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</si>
  <si>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</si>
  <si>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</si>
  <si>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</si>
  <si>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</si>
  <si>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</si>
  <si>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</si>
  <si>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</si>
  <si>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</si>
  <si>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</si>
  <si>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</si>
  <si>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</si>
  <si>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</si>
  <si>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</si>
  <si>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</si>
  <si>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</si>
  <si>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</si>
  <si>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</si>
  <si>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</si>
  <si>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</si>
  <si>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</si>
  <si>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</si>
  <si>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</si>
  <si>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</si>
  <si>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</si>
  <si>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</si>
  <si>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</si>
  <si>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</si>
  <si>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</si>
  <si>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</si>
  <si>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</si>
  <si>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</si>
  <si>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</si>
  <si>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</si>
  <si>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</si>
  <si>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</si>
  <si>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</si>
  <si>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</si>
  <si>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</si>
  <si>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</si>
  <si>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</si>
  <si>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</si>
  <si>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</si>
  <si>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</si>
  <si>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</si>
  <si>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</si>
  <si>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</si>
  <si>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</si>
  <si>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</si>
  <si>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</si>
  <si>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</si>
  <si>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</si>
  <si>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</si>
  <si>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</si>
  <si>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</si>
  <si>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</si>
  <si>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</si>
  <si>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</si>
  <si>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</si>
  <si>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</si>
  <si>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</si>
  <si>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</si>
  <si>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</si>
  <si>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</si>
  <si>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</si>
  <si>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</si>
  <si>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</si>
  <si>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</si>
  <si>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</si>
  <si>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</si>
  <si>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</si>
  <si>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</si>
  <si>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</si>
  <si>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</si>
  <si>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</si>
  <si>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</si>
  <si>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</si>
  <si>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</si>
  <si>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</si>
  <si>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</si>
  <si>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</si>
  <si>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</si>
  <si>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</si>
  <si>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</si>
  <si>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</si>
  <si>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</si>
  <si>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</si>
  <si>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</si>
  <si>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</si>
  <si>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</si>
  <si>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</si>
  <si>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</si>
  <si>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</si>
  <si>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</si>
  <si>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</si>
  <si>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</si>
  <si>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</si>
  <si>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</si>
  <si>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</si>
  <si>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</si>
  <si>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</si>
  <si>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</si>
  <si>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</si>
  <si>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</si>
  <si>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</si>
  <si>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</si>
  <si>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</si>
  <si>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</si>
  <si>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</si>
  <si>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</si>
  <si>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</si>
  <si>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</si>
  <si>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</si>
  <si>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</si>
  <si>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</si>
  <si>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</si>
  <si>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</si>
  <si>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</si>
  <si>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</si>
  <si>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</si>
  <si>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</si>
  <si>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</si>
  <si>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</si>
  <si>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</si>
  <si>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</si>
  <si>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</si>
  <si>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</si>
  <si>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</si>
  <si>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</si>
  <si>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</si>
  <si>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</si>
  <si>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</si>
  <si>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</si>
  <si>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</si>
  <si>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</si>
  <si>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</si>
  <si>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</si>
  <si>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</si>
  <si>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</si>
  <si>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</si>
  <si>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</si>
  <si>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</si>
  <si>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</si>
  <si>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</si>
  <si>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</si>
  <si>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</si>
  <si>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</si>
  <si>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</si>
  <si>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</si>
  <si>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</si>
  <si>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</si>
  <si>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</si>
  <si>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</si>
  <si>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</si>
  <si>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</si>
  <si>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</si>
  <si>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</si>
  <si>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</si>
  <si>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</si>
  <si>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</si>
  <si>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</si>
  <si>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</si>
  <si>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</si>
  <si>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</si>
  <si>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</si>
  <si>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</si>
  <si>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</si>
  <si>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</si>
  <si>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</si>
  <si>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</si>
  <si>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</si>
  <si>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</si>
  <si>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</si>
  <si>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</si>
  <si>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</si>
  <si>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</si>
  <si>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</si>
  <si>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</si>
  <si>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</si>
  <si>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</si>
  <si>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</si>
  <si>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</si>
  <si>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</si>
  <si>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</si>
  <si>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</si>
  <si>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</si>
  <si>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</si>
  <si>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</si>
  <si>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</si>
  <si>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</si>
  <si>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</si>
  <si>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</si>
  <si>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</si>
  <si>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</si>
  <si>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</si>
  <si>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</si>
  <si>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</si>
  <si>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</si>
  <si>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</si>
  <si>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</si>
  <si>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</si>
  <si>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</si>
  <si>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</si>
  <si>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</si>
  <si>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</si>
  <si>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</si>
  <si>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</si>
  <si>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</si>
  <si>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</si>
  <si>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</si>
  <si>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</si>
  <si>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</si>
  <si>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</si>
  <si>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</si>
  <si>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</si>
  <si>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</si>
  <si>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</si>
  <si>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</si>
  <si>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</si>
  <si>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</si>
  <si>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</si>
  <si>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</si>
  <si>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</si>
  <si>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</si>
  <si>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</si>
  <si>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</si>
  <si>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</si>
  <si>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</si>
  <si>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</si>
  <si>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</si>
  <si>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</si>
  <si>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</si>
  <si>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</si>
  <si>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</si>
  <si>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</si>
  <si>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</si>
  <si>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</si>
  <si>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</si>
  <si>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</si>
  <si>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</si>
  <si>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</si>
  <si>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</si>
  <si>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</si>
  <si>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</si>
  <si>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</si>
  <si>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</si>
  <si>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</si>
  <si>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</si>
  <si>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</si>
  <si>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</si>
  <si>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</si>
  <si>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</si>
  <si>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</si>
  <si>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</si>
  <si>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</si>
  <si>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</si>
  <si>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</si>
  <si>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</si>
  <si>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</si>
  <si>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</si>
  <si>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</si>
  <si>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</si>
  <si>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</si>
  <si>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</si>
  <si>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</si>
  <si>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</si>
  <si>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</si>
  <si>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</si>
  <si>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</si>
  <si>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</si>
  <si>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</si>
  <si>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</si>
  <si>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</si>
  <si>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</si>
  <si>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</si>
  <si>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</si>
  <si>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</si>
  <si>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</si>
  <si>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</si>
  <si>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</si>
  <si>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</si>
  <si>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</si>
  <si>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</si>
  <si>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</si>
  <si>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</si>
  <si>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</si>
  <si>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</si>
  <si>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</si>
  <si>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</si>
  <si>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</si>
  <si>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</si>
  <si>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</si>
  <si>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</si>
  <si>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</si>
  <si>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</si>
  <si>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</si>
  <si>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</si>
  <si>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</si>
  <si>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</si>
  <si>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</si>
  <si>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</si>
  <si>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</si>
  <si>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</si>
  <si>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</si>
  <si>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</si>
  <si>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</si>
  <si>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</si>
  <si>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</si>
  <si>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</si>
  <si>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</si>
  <si>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</si>
  <si>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</si>
  <si>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</si>
  <si>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</si>
  <si>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</si>
  <si>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</si>
  <si>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</si>
  <si>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</si>
  <si>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</si>
  <si>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</si>
  <si>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</si>
  <si>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</si>
  <si>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</si>
  <si>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</si>
  <si>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</si>
  <si>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</si>
  <si>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</si>
  <si>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</si>
  <si>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</si>
  <si>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</si>
  <si>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</si>
  <si>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</si>
  <si>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</si>
  <si>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</si>
  <si>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</si>
  <si>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</si>
  <si>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</si>
  <si>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</si>
  <si>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</si>
  <si>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</si>
  <si>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</si>
  <si>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</si>
  <si>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</si>
  <si>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</si>
  <si>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</si>
  <si>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</si>
  <si>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</si>
  <si>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</si>
  <si>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</si>
  <si>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</si>
  <si>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</si>
  <si>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</si>
  <si>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</si>
  <si>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</si>
  <si>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</si>
  <si>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</si>
  <si>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</si>
  <si>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</si>
  <si>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</si>
  <si>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</si>
  <si>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</si>
  <si>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</si>
  <si>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</si>
  <si>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</si>
  <si>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</si>
  <si>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</si>
  <si>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</si>
  <si>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</si>
  <si>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</si>
  <si>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</si>
  <si>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</si>
  <si>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</si>
  <si>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</si>
  <si>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</si>
  <si>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</si>
  <si>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</si>
  <si>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</si>
  <si>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</si>
  <si>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</si>
  <si>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</si>
  <si>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</si>
  <si>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</si>
  <si>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</si>
  <si>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</si>
  <si>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</si>
  <si>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</si>
  <si>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</si>
  <si>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</si>
  <si>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</si>
  <si>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</si>
  <si>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</si>
  <si>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</si>
  <si>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</si>
  <si>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</si>
  <si>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</si>
  <si>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</si>
  <si>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</si>
  <si>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</si>
  <si>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</si>
  <si>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</si>
  <si>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</si>
  <si>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</si>
  <si>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</si>
  <si>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</si>
  <si>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</si>
  <si>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</si>
  <si>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</si>
  <si>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</si>
  <si>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</si>
  <si>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</si>
  <si>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</si>
  <si>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</si>
  <si>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</si>
  <si>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</si>
  <si>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</si>
  <si>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</si>
  <si>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</si>
  <si>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</si>
  <si>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</si>
  <si>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</si>
  <si>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</si>
  <si>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</si>
  <si>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</si>
  <si>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</si>
  <si>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</si>
  <si>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</si>
  <si>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</si>
  <si>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</si>
  <si>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</si>
  <si>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</si>
  <si>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</si>
  <si>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</si>
  <si>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</si>
  <si>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</si>
  <si>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</si>
  <si>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</si>
  <si>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</si>
  <si>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</si>
  <si>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</si>
  <si>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</si>
  <si>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</si>
  <si>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</si>
  <si>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</si>
  <si>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</si>
  <si>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</si>
  <si>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</si>
  <si>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</si>
  <si>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</si>
  <si>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</si>
  <si>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</si>
  <si>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</si>
  <si>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</si>
  <si>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</si>
  <si>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</si>
  <si>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</si>
  <si>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</si>
  <si>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</si>
  <si>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</si>
  <si>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</si>
  <si>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</si>
  <si>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</si>
  <si>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</si>
  <si>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</si>
  <si>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</si>
  <si>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</si>
  <si>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</si>
  <si>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</si>
  <si>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</si>
  <si>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</si>
  <si>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</si>
  <si>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</si>
  <si>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</si>
  <si>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</si>
  <si>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</si>
  <si>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</si>
  <si>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</si>
  <si>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</si>
  <si>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</si>
  <si>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</si>
  <si>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</si>
  <si>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</si>
  <si>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</si>
  <si>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</si>
  <si>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</si>
  <si>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</si>
  <si>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</si>
  <si>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</si>
  <si>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</si>
  <si>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</si>
  <si>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</si>
  <si>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</si>
  <si>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</si>
  <si>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</si>
  <si>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</si>
  <si>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</si>
  <si>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</si>
  <si>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</si>
  <si>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</si>
  <si>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</si>
  <si>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</si>
  <si>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</si>
  <si>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</si>
  <si>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</si>
  <si>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</si>
  <si>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</si>
  <si>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</si>
  <si>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</si>
  <si>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</si>
  <si>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</si>
  <si>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</si>
  <si>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</si>
  <si>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</si>
  <si>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</si>
  <si>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</si>
  <si>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</si>
  <si>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</si>
  <si>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</si>
  <si>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</si>
  <si>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</si>
  <si>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</si>
  <si>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</si>
  <si>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</si>
  <si>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</si>
  <si>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</si>
  <si>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</si>
  <si>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</si>
  <si>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</si>
  <si>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</si>
  <si>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</si>
  <si>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</si>
  <si>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</si>
  <si>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</si>
  <si>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</si>
  <si>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</si>
  <si>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</si>
  <si>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</si>
  <si>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</si>
  <si>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</si>
  <si>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</si>
  <si>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</si>
  <si>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</si>
  <si>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</si>
  <si>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</si>
  <si>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</si>
  <si>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</si>
  <si>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</si>
  <si>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</si>
  <si>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</si>
  <si>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</si>
  <si>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</si>
  <si>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</si>
  <si>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</si>
  <si>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</si>
  <si>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</si>
  <si>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</si>
  <si>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</si>
  <si>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</si>
  <si>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</si>
  <si>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</si>
  <si>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</si>
  <si>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</si>
  <si>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</si>
  <si>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</si>
  <si>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</si>
  <si>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</si>
  <si>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</si>
  <si>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</si>
  <si>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</si>
  <si>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</si>
  <si>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</si>
  <si>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</si>
  <si>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</si>
  <si>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</si>
  <si>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</si>
  <si>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</si>
  <si>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</si>
  <si>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</si>
  <si>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</si>
  <si>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</si>
  <si>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</si>
  <si>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</si>
  <si>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</si>
  <si>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</si>
  <si>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</si>
  <si>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</si>
  <si>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</si>
  <si>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</si>
  <si>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</si>
  <si>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</si>
  <si>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</si>
  <si>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</si>
  <si>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</si>
  <si>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</si>
  <si>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</si>
  <si>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</si>
  <si>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</si>
  <si>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</si>
  <si>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</si>
  <si>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</si>
  <si>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</si>
  <si>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</si>
  <si>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</si>
  <si>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</si>
  <si>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</si>
  <si>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</si>
  <si>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</si>
  <si>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</si>
  <si>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</si>
  <si>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</si>
  <si>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</si>
  <si>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</si>
  <si>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</si>
  <si>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</si>
  <si>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</si>
  <si>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</si>
  <si>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</si>
  <si>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</si>
  <si>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</si>
  <si>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</si>
  <si>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</si>
  <si>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</si>
  <si>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</si>
  <si>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</si>
  <si>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</si>
  <si>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</si>
  <si>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</si>
  <si>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</si>
  <si>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</si>
  <si>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</si>
  <si>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</si>
  <si>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</si>
  <si>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</si>
  <si>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</si>
  <si>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</si>
  <si>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</si>
  <si>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</si>
  <si>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</si>
  <si>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</si>
  <si>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</si>
  <si>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</si>
  <si>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</si>
  <si>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</si>
  <si>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</si>
  <si>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</si>
  <si>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</si>
  <si>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</si>
  <si>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</si>
  <si>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</si>
  <si>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</si>
  <si>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</si>
  <si>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</si>
  <si>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</si>
  <si>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</si>
  <si>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</si>
  <si>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</si>
  <si>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</si>
  <si>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</si>
  <si>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</si>
  <si>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</si>
  <si>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</si>
  <si>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</si>
  <si>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</si>
  <si>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</si>
  <si>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</si>
  <si>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</si>
  <si>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</si>
  <si>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</si>
  <si>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</si>
  <si>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</si>
  <si>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</si>
  <si>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</si>
  <si>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</si>
  <si>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</si>
  <si>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</si>
  <si>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</si>
  <si>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</si>
  <si>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</si>
  <si>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</si>
  <si>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</si>
  <si>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</si>
  <si>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</si>
  <si>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</si>
  <si>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</si>
  <si>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</si>
  <si>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</si>
  <si>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</si>
  <si>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</si>
  <si>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</si>
  <si>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</si>
  <si>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</si>
  <si>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</si>
  <si>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</si>
  <si>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</si>
  <si>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</si>
  <si>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</si>
  <si>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</si>
  <si>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</si>
  <si>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</si>
  <si>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</si>
  <si>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</si>
  <si>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</si>
  <si>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</si>
  <si>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</si>
  <si>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</si>
  <si>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</si>
  <si>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</si>
  <si>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</si>
  <si>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</si>
  <si>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</si>
  <si>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</si>
  <si>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</si>
  <si>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</si>
  <si>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</si>
  <si>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</si>
  <si>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</si>
  <si>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</si>
  <si>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</si>
  <si>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</si>
  <si>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</si>
  <si>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</si>
  <si>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</si>
  <si>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</si>
  <si>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</si>
  <si>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</si>
  <si>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</si>
  <si>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</si>
  <si>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</si>
  <si>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</si>
  <si>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</si>
  <si>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</si>
  <si>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</si>
  <si>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</si>
  <si>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</si>
  <si>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</si>
  <si>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</si>
  <si>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</si>
  <si>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</si>
  <si>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</si>
  <si>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</si>
  <si>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</si>
  <si>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</si>
  <si>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</si>
  <si>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</si>
  <si>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</si>
  <si>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</si>
  <si>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</si>
  <si>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</si>
  <si>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</si>
  <si>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</si>
  <si>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</si>
  <si>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</si>
  <si>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</si>
  <si>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</si>
  <si>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</si>
  <si>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</si>
  <si>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</si>
  <si>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</si>
  <si>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</si>
  <si>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</si>
  <si>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</si>
  <si>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</si>
  <si>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</si>
  <si>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</si>
  <si>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</si>
  <si>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</si>
  <si>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</si>
  <si>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</si>
  <si>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</si>
  <si>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</si>
  <si>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</si>
  <si>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</si>
  <si>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</si>
  <si>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</si>
  <si>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</si>
  <si>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</si>
  <si>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</si>
  <si>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</si>
  <si>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</si>
  <si>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</si>
  <si>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</si>
  <si>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</si>
  <si>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</si>
  <si>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</si>
  <si>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</si>
  <si>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</si>
  <si>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</si>
  <si>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</si>
  <si>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</si>
  <si>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</si>
  <si>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</si>
  <si>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</si>
  <si>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</si>
  <si>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</si>
  <si>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</si>
  <si>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</si>
  <si>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</si>
  <si>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</si>
  <si>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</si>
  <si>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</si>
  <si>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</si>
  <si>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</si>
  <si>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</si>
  <si>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</si>
  <si>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</si>
  <si>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</si>
  <si>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</si>
  <si>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</si>
  <si>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</si>
  <si>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</si>
  <si>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</si>
  <si>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</si>
  <si>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</si>
  <si>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</si>
  <si>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</si>
  <si>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</si>
  <si>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</si>
  <si>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</si>
  <si>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</si>
  <si>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</si>
  <si>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</si>
  <si>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</si>
  <si>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</si>
  <si>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</si>
  <si>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</si>
  <si>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</si>
  <si>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</si>
  <si>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</si>
  <si>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</si>
  <si>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</si>
  <si>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</si>
  <si>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</si>
  <si>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</si>
  <si>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</si>
  <si>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</si>
  <si>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</si>
  <si>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</si>
  <si>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</si>
  <si>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</si>
  <si>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</si>
  <si>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</si>
  <si>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</si>
  <si>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</si>
  <si>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</si>
  <si>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</si>
  <si>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</si>
  <si>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</si>
  <si>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</si>
  <si>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</si>
  <si>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</si>
  <si>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</si>
  <si>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</si>
  <si>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</si>
  <si>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</si>
  <si>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</si>
  <si>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</si>
  <si>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</si>
  <si>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</si>
  <si>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</si>
  <si>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</si>
  <si>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</si>
  <si>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</si>
  <si>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</si>
  <si>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</si>
  <si>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</si>
  <si>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</si>
  <si>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</si>
  <si>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</si>
  <si>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</si>
  <si>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</si>
  <si>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</si>
  <si>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</si>
  <si>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</si>
  <si>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</si>
  <si>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</si>
  <si>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</si>
  <si>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</si>
  <si>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</si>
  <si>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</si>
  <si>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</si>
  <si>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</si>
  <si>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</si>
  <si>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</si>
  <si>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</si>
  <si>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</si>
  <si>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</si>
  <si>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</si>
  <si>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</si>
  <si>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</si>
  <si>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</si>
  <si>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</si>
  <si>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</si>
  <si>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</si>
  <si>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</si>
  <si>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</si>
  <si>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</si>
  <si>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</si>
  <si>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</si>
  <si>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</si>
  <si>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</si>
  <si>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</si>
  <si>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</si>
  <si>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</si>
  <si>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</si>
  <si>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</si>
  <si>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</si>
  <si>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</si>
  <si>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</si>
  <si>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</si>
  <si>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</si>
  <si>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</si>
  <si>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</si>
  <si>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</si>
  <si>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</si>
  <si>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</si>
  <si>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</si>
  <si>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</si>
  <si>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</si>
  <si>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</si>
  <si>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</si>
  <si>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</si>
  <si>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</si>
  <si>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</si>
  <si>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</si>
  <si>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</si>
  <si>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</si>
  <si>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</si>
  <si>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</si>
  <si>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</si>
  <si>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</si>
  <si>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</si>
  <si>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</si>
  <si>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</si>
  <si>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</si>
  <si>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</si>
  <si>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</si>
  <si>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</si>
  <si>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</si>
  <si>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</si>
  <si>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</si>
  <si>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</si>
  <si>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</si>
  <si>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</si>
  <si>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</si>
  <si>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</si>
  <si>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</si>
  <si>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</si>
  <si>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</si>
  <si>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</si>
  <si>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</si>
  <si>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</si>
  <si>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</si>
  <si>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</si>
  <si>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</si>
  <si>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</si>
  <si>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</si>
  <si>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</si>
  <si>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</si>
  <si>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</si>
  <si>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</si>
  <si>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</si>
  <si>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</si>
  <si>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</si>
  <si>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</si>
  <si>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</si>
  <si>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</si>
  <si>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</si>
  <si>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</si>
  <si>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</si>
  <si>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</si>
  <si>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</si>
  <si>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</si>
  <si>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</si>
  <si>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</si>
  <si>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</si>
  <si>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</si>
  <si>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</si>
  <si>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</si>
  <si>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</si>
  <si>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</si>
  <si>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</si>
  <si>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</si>
  <si>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</si>
  <si>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</si>
  <si>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</si>
  <si>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</si>
  <si>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</si>
  <si>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</si>
  <si>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</si>
  <si>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</si>
  <si>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</si>
  <si>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</si>
  <si>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</si>
  <si>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</si>
  <si>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</si>
  <si>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</si>
  <si>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</si>
  <si>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</si>
  <si>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</si>
  <si>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</si>
  <si>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</si>
  <si>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</si>
  <si>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</si>
  <si>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</si>
  <si>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</si>
  <si>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</si>
  <si>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</si>
  <si>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</si>
  <si>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</si>
  <si>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</si>
  <si>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</si>
  <si>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</si>
  <si>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</si>
  <si>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</si>
  <si>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</si>
  <si>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</si>
  <si>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</si>
  <si>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</si>
  <si>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</si>
  <si>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</si>
  <si>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</si>
  <si>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</si>
  <si>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</si>
  <si>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</si>
  <si>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</si>
  <si>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</si>
  <si>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</si>
  <si>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</si>
  <si>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</si>
  <si>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</si>
  <si>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</si>
  <si>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</si>
  <si>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</si>
  <si>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</si>
  <si>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</si>
  <si>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</si>
  <si>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</si>
  <si>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</si>
  <si>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</si>
  <si>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</si>
  <si>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</si>
  <si>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</si>
  <si>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</si>
  <si>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</si>
  <si>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</si>
  <si>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</si>
  <si>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</si>
  <si>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</si>
  <si>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</si>
  <si>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</si>
  <si>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</si>
  <si>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</si>
  <si>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</si>
  <si>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</si>
  <si>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</si>
  <si>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</si>
  <si>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</si>
  <si>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</si>
  <si>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</si>
  <si>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</si>
  <si>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</si>
  <si>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</si>
  <si>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</si>
  <si>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</si>
  <si>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</si>
  <si>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</si>
  <si>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</si>
  <si>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</si>
  <si>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</si>
  <si>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</si>
  <si>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</si>
  <si>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</si>
  <si>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</si>
  <si>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</si>
  <si>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</si>
  <si>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</si>
  <si>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</si>
  <si>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</si>
  <si>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</si>
  <si>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</si>
  <si>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</si>
  <si>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</si>
  <si>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</si>
  <si>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</si>
  <si>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</si>
  <si>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</si>
  <si>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</si>
  <si>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</si>
  <si>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</si>
  <si>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</si>
  <si>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</si>
  <si>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</si>
  <si>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</si>
  <si>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</si>
  <si>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</si>
  <si>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</si>
  <si>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</si>
  <si>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</si>
  <si>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</si>
  <si>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</si>
  <si>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</si>
  <si>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</si>
  <si>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</si>
  <si>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</si>
  <si>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</si>
  <si>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</si>
  <si>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</si>
  <si>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</si>
  <si>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</si>
  <si>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</si>
  <si>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</si>
  <si>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</si>
  <si>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</si>
  <si>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</si>
  <si>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</si>
  <si>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</si>
  <si>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</si>
  <si>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</si>
  <si>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</si>
  <si>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</si>
  <si>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</si>
  <si>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</si>
  <si>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</si>
  <si>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</si>
  <si>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</si>
  <si>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</si>
  <si>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</si>
  <si>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</si>
  <si>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</si>
  <si>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</si>
  <si>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</si>
  <si>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</si>
  <si>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</si>
  <si>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</si>
  <si>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</si>
  <si>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</si>
  <si>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</si>
  <si>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</si>
  <si>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</si>
  <si>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</si>
  <si>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</si>
  <si>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</si>
  <si>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</si>
  <si>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</si>
  <si>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</si>
  <si>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</si>
  <si>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</si>
  <si>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</si>
  <si>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</si>
  <si>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</si>
  <si>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</si>
  <si>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</si>
  <si>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</si>
  <si>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</si>
  <si>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</si>
  <si>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</si>
  <si>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</si>
  <si>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</si>
  <si>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</si>
  <si>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</si>
  <si>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</si>
  <si>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</si>
  <si>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</si>
  <si>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</si>
  <si>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</si>
  <si>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</si>
  <si>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</si>
  <si>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</si>
  <si>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</si>
  <si>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</si>
  <si>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</si>
  <si>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</si>
  <si>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</si>
  <si>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</si>
  <si>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</si>
  <si>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</si>
  <si>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</si>
  <si>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</si>
  <si>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</si>
  <si>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</si>
  <si>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</si>
  <si>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</si>
  <si>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</si>
  <si>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</si>
  <si>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</si>
  <si>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</si>
  <si>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</si>
  <si>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</si>
  <si>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</si>
  <si>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</si>
  <si>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</si>
  <si>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</si>
  <si>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</si>
  <si>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</si>
  <si>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</si>
  <si>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</si>
  <si>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</si>
  <si>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</si>
  <si>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</si>
  <si>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</si>
  <si>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</si>
  <si>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</si>
  <si>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</si>
  <si>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</si>
  <si>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</si>
  <si>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</si>
  <si>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</si>
  <si>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</si>
  <si>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</si>
  <si>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</si>
  <si>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</si>
  <si>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</si>
  <si>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</si>
  <si>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</si>
  <si>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</si>
  <si>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</si>
  <si>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</si>
  <si>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</si>
  <si>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</si>
  <si>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</si>
  <si>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</si>
  <si>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</si>
  <si>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</si>
  <si>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</si>
  <si>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</si>
  <si>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</si>
  <si>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</si>
  <si>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</si>
  <si>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</si>
  <si>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</si>
  <si>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</si>
  <si>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</si>
  <si>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</si>
  <si>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</si>
  <si>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</si>
  <si>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</si>
  <si>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</si>
  <si>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</si>
  <si>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</si>
  <si>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</si>
  <si>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</si>
  <si>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</si>
  <si>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</si>
  <si>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</si>
  <si>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</si>
  <si>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</si>
  <si>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</si>
  <si>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</si>
  <si>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</si>
  <si>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</si>
  <si>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</si>
  <si>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</si>
  <si>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</si>
  <si>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</si>
  <si>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</si>
  <si>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</si>
  <si>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</si>
  <si>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</si>
  <si>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</si>
  <si>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</si>
  <si>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</si>
  <si>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</si>
  <si>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</si>
  <si>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</si>
  <si>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</si>
  <si>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</si>
  <si>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</si>
  <si>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</si>
  <si>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</si>
  <si>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</si>
  <si>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</si>
  <si>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</si>
  <si>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</si>
  <si>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</si>
  <si>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</si>
  <si>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</si>
  <si>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</si>
  <si>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</si>
  <si>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</si>
  <si>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</si>
  <si>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</si>
  <si>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</si>
  <si>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</si>
  <si>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</si>
  <si>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</si>
  <si>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</si>
  <si>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</si>
  <si>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</si>
  <si>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</si>
  <si>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</si>
  <si>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</si>
  <si>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</si>
  <si>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</si>
  <si>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</si>
  <si>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</si>
  <si>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</si>
  <si>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</si>
  <si>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</si>
  <si>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</si>
  <si>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</si>
  <si>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</si>
  <si>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</si>
  <si>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</si>
  <si>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</si>
  <si>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</si>
  <si>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</si>
  <si>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</si>
  <si>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</si>
  <si>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</si>
  <si>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</si>
  <si>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</si>
  <si>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</si>
  <si>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</si>
  <si>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</si>
  <si>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</si>
  <si>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</si>
  <si>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</si>
  <si>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</si>
  <si>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</si>
  <si>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</si>
  <si>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</si>
  <si>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</si>
  <si>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</si>
  <si>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</si>
  <si>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</si>
  <si>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</si>
  <si>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</si>
  <si>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</si>
  <si>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</si>
  <si>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</si>
  <si>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</si>
  <si>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</si>
  <si>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</si>
  <si>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</si>
  <si>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</si>
  <si>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</si>
  <si>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</si>
  <si>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</si>
  <si>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</si>
  <si>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</si>
  <si>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</si>
  <si>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</si>
  <si>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</si>
  <si>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</si>
  <si>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</si>
  <si>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</si>
  <si>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</si>
  <si>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</si>
  <si>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</si>
  <si>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</si>
  <si>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</si>
  <si>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</si>
  <si>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</si>
  <si>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</si>
  <si>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</si>
  <si>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</si>
  <si>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</si>
  <si>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</si>
  <si>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</si>
  <si>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</si>
  <si>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</si>
  <si>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</si>
  <si>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</si>
  <si>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</si>
  <si>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</si>
  <si>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</si>
  <si>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</si>
  <si>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</si>
  <si>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</si>
  <si>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</si>
  <si>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</si>
  <si>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</si>
  <si>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</si>
  <si>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</si>
  <si>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</si>
  <si>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</si>
  <si>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</si>
  <si>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</si>
  <si>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</si>
  <si>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</si>
  <si>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</si>
  <si>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</si>
  <si>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</si>
  <si>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</si>
  <si>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</si>
  <si>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</si>
  <si>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</si>
  <si>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</si>
  <si>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</si>
  <si>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</si>
  <si>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</si>
  <si>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</si>
  <si>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</si>
  <si>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</si>
  <si>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</si>
  <si>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</si>
  <si>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</si>
  <si>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</si>
  <si>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</si>
  <si>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</si>
  <si>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</si>
  <si>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</si>
  <si>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</si>
  <si>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</si>
  <si>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</si>
  <si>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</si>
  <si>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</si>
  <si>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</si>
  <si>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</si>
  <si>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</si>
  <si>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</si>
  <si>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</si>
  <si>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</si>
  <si>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</si>
  <si>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</si>
  <si>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</si>
  <si>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</si>
  <si>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</si>
  <si>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</si>
  <si>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</si>
  <si>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</si>
  <si>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</si>
  <si>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</si>
  <si>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</si>
  <si>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</si>
  <si>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</si>
  <si>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</si>
  <si>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</si>
  <si>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</si>
  <si>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</si>
  <si>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</si>
  <si>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</si>
  <si>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</si>
  <si>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</si>
  <si>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</si>
  <si>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</si>
  <si>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</si>
  <si>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</si>
  <si>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</si>
  <si>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</si>
  <si>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</si>
  <si>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</si>
  <si>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</si>
  <si>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</si>
  <si>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</si>
  <si>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</si>
  <si>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</si>
  <si>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</si>
  <si>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</si>
  <si>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</si>
  <si>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</si>
  <si>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</si>
  <si>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</si>
  <si>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</si>
  <si>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</si>
  <si>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</si>
  <si>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</si>
  <si>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</si>
  <si>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</si>
  <si>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</si>
  <si>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</si>
  <si>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</si>
  <si>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</si>
  <si>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</si>
  <si>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</si>
  <si>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</si>
  <si>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</si>
  <si>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</si>
  <si>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</si>
  <si>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</si>
  <si>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</si>
  <si>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</si>
  <si>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</si>
  <si>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</si>
  <si>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</si>
  <si>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</si>
  <si>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</si>
  <si>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</si>
  <si>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</si>
  <si>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</si>
  <si>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</si>
  <si>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</si>
  <si>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</si>
  <si>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</si>
  <si>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</si>
  <si>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</si>
  <si>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</si>
  <si>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</si>
  <si>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</si>
  <si>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</si>
  <si>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</si>
  <si>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</si>
  <si>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</si>
  <si>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</si>
  <si>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</si>
  <si>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</si>
  <si>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</si>
  <si>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</si>
  <si>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</si>
  <si>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</si>
  <si>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</si>
  <si>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</si>
  <si>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</si>
  <si>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</si>
  <si>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</si>
  <si>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</si>
  <si>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</si>
  <si>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</si>
  <si>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</si>
  <si>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</si>
  <si>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</si>
  <si>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</si>
  <si>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</si>
  <si>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</si>
  <si>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</si>
  <si>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</si>
  <si>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</si>
  <si>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</si>
  <si>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</si>
  <si>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</si>
  <si>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</si>
  <si>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</si>
  <si>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</si>
  <si>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</si>
  <si>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</si>
  <si>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</si>
  <si>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</si>
  <si>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</si>
  <si>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</si>
  <si>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</si>
  <si>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</si>
  <si>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</si>
  <si>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</si>
  <si>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</si>
  <si>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</si>
  <si>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</si>
  <si>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</si>
  <si>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</si>
  <si>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</si>
  <si>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</si>
  <si>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</si>
  <si>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</si>
  <si>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</si>
  <si>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</si>
  <si>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</si>
  <si>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</si>
  <si>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</si>
  <si>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</si>
  <si>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</si>
  <si>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</si>
  <si>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</si>
  <si>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</si>
  <si>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</si>
  <si>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</si>
  <si>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</si>
  <si>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</si>
  <si>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</si>
  <si>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</si>
  <si>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</si>
  <si>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</si>
  <si>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</si>
  <si>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</si>
  <si>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</si>
  <si>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</si>
  <si>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</si>
  <si>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</si>
  <si>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</si>
  <si>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</si>
  <si>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</si>
  <si>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</si>
  <si>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</si>
  <si>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</si>
  <si>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</si>
  <si>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</si>
  <si>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</si>
  <si>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</si>
  <si>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</si>
  <si>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</si>
  <si>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</si>
  <si>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</si>
  <si>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</si>
  <si>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</si>
  <si>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</si>
  <si>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</si>
  <si>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</si>
  <si>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</si>
  <si>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</si>
  <si>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</si>
  <si>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</si>
  <si>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</si>
  <si>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</si>
  <si>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</si>
  <si>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</si>
  <si>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</si>
  <si>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</si>
  <si>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</si>
  <si>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</si>
  <si>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</si>
  <si>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</si>
  <si>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</si>
  <si>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</si>
  <si>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</si>
  <si>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</si>
  <si>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</si>
  <si>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</si>
  <si>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</si>
  <si>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</si>
  <si>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</si>
  <si>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</si>
  <si>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</si>
  <si>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</si>
  <si>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</si>
  <si>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</si>
  <si>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</si>
  <si>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</si>
  <si>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</si>
  <si>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</si>
  <si>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</si>
  <si>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</si>
  <si>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</si>
  <si>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</si>
  <si>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</si>
  <si>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</si>
  <si>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</si>
  <si>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</si>
  <si>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</si>
  <si>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</si>
  <si>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</si>
  <si>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</si>
  <si>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</si>
  <si>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</si>
  <si>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</si>
  <si>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</si>
  <si>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</si>
  <si>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</si>
  <si>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</si>
  <si>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</si>
  <si>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</si>
  <si>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</si>
  <si>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</si>
  <si>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</si>
  <si>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</si>
  <si>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</si>
  <si>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</si>
  <si>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</si>
  <si>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</si>
  <si>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</si>
  <si>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</si>
  <si>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</si>
  <si>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</si>
  <si>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</si>
  <si>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</si>
  <si>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</si>
  <si>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</si>
  <si>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</si>
  <si>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</si>
  <si>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</si>
  <si>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</si>
  <si>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</si>
  <si>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</si>
  <si>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</si>
  <si>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</si>
  <si>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</si>
  <si>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</si>
  <si>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</si>
  <si>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</si>
  <si>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</si>
  <si>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</si>
  <si>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</si>
  <si>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</si>
  <si>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</si>
  <si>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</si>
  <si>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</si>
  <si>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</si>
  <si>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</si>
  <si>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</si>
  <si>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</si>
  <si>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</si>
  <si>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</si>
  <si>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</si>
  <si>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</si>
  <si>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</si>
  <si>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</si>
  <si>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</si>
  <si>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</si>
  <si>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</si>
  <si>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</si>
  <si>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</si>
  <si>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</si>
  <si>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</si>
  <si>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</si>
  <si>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</si>
  <si>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</si>
  <si>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</si>
  <si>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</si>
  <si>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</si>
  <si>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</si>
  <si>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</si>
  <si>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</si>
  <si>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</si>
  <si>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</si>
  <si>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</si>
  <si>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</si>
  <si>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</si>
  <si>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</si>
  <si>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</si>
  <si>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</si>
  <si>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</si>
  <si>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</si>
  <si>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</si>
  <si>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</si>
  <si>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</si>
  <si>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</si>
  <si>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</si>
  <si>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</si>
  <si>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</si>
  <si>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</si>
  <si>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</si>
  <si>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</si>
  <si>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</si>
  <si>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</si>
  <si>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</si>
  <si>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</si>
  <si>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</si>
  <si>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</si>
  <si>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</si>
  <si>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</si>
  <si>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</si>
  <si>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</si>
  <si>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</si>
  <si>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</si>
  <si>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</si>
  <si>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</si>
  <si>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</si>
  <si>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</si>
  <si>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</si>
  <si>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</si>
  <si>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</si>
  <si>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</si>
  <si>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</si>
  <si>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</si>
  <si>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</si>
  <si>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</si>
  <si>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</si>
  <si>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</si>
  <si>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</si>
  <si>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</si>
  <si>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</si>
  <si>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</si>
  <si>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</si>
  <si>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</si>
  <si>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</si>
  <si>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</si>
  <si>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</si>
  <si>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</si>
  <si>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</si>
  <si>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</si>
  <si>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</si>
  <si>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</si>
  <si>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</si>
  <si>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</si>
  <si>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</si>
  <si>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</si>
  <si>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</si>
  <si>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</si>
  <si>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</si>
  <si>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</si>
  <si>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</si>
  <si>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</si>
  <si>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</si>
  <si>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</si>
  <si>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</si>
  <si>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</si>
  <si>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</si>
  <si>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</si>
  <si>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</si>
  <si>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</si>
  <si>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</si>
  <si>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</si>
  <si>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</si>
  <si>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</si>
  <si>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</si>
  <si>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</si>
  <si>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</si>
  <si>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</si>
  <si>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</si>
  <si>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</si>
  <si>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</si>
  <si>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</si>
  <si>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</si>
  <si>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</si>
  <si>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</si>
  <si>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</si>
  <si>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</si>
  <si>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</si>
  <si>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</si>
  <si>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</si>
  <si>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</si>
  <si>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</si>
  <si>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</si>
  <si>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</si>
  <si>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</si>
  <si>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</si>
  <si>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</si>
  <si>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</si>
  <si>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</si>
  <si>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</si>
  <si>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</si>
  <si>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</si>
  <si>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</si>
  <si>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</si>
  <si>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</si>
  <si>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</si>
  <si>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</si>
  <si>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</si>
  <si>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</si>
  <si>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</si>
  <si>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</si>
  <si>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</si>
  <si>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</si>
  <si>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</si>
  <si>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</si>
  <si>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</si>
  <si>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</si>
  <si>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</si>
  <si>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</si>
  <si>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</si>
  <si>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</si>
  <si>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</si>
  <si>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</si>
  <si>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</si>
  <si>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</si>
  <si>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</si>
  <si>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</si>
  <si>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</si>
  <si>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</si>
  <si>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</si>
  <si>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</si>
  <si>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</si>
  <si>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</si>
  <si>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</si>
  <si>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</si>
  <si>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</si>
  <si>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</si>
  <si>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</si>
  <si>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</si>
  <si>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</si>
  <si>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</si>
  <si>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</si>
  <si>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</si>
  <si>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</si>
  <si>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</si>
  <si>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</si>
  <si>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</si>
  <si>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</si>
  <si>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</si>
  <si>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</si>
  <si>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</si>
  <si>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</si>
  <si>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</si>
  <si>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</si>
  <si>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</si>
  <si>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</si>
  <si>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</si>
  <si>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</si>
  <si>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</si>
  <si>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</si>
  <si>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</si>
  <si>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</si>
  <si>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</si>
  <si>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</si>
  <si>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</si>
  <si>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</si>
  <si>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</si>
  <si>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</si>
  <si>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</si>
  <si>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</si>
  <si>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</si>
  <si>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</si>
  <si>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</si>
  <si>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</si>
  <si>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</si>
  <si>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</si>
  <si>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</si>
  <si>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</si>
  <si>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</si>
  <si>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</si>
  <si>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</si>
  <si>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</si>
  <si>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</si>
  <si>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</si>
  <si>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</si>
  <si>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</si>
  <si>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</si>
  <si>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</si>
  <si>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</si>
  <si>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</si>
  <si>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</si>
  <si>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</si>
  <si>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</si>
  <si>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</si>
  <si>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</si>
  <si>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</si>
  <si>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</si>
  <si>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</si>
  <si>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</si>
  <si>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</si>
  <si>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</si>
  <si>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</si>
  <si>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</si>
  <si>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</si>
  <si>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</si>
  <si>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</si>
  <si>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</si>
  <si>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</si>
  <si>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</si>
  <si>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</si>
  <si>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</si>
  <si>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</si>
  <si>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</si>
  <si>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</si>
  <si>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</si>
  <si>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</si>
  <si>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</si>
  <si>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</si>
  <si>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</si>
  <si>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</si>
  <si>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</si>
  <si>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</si>
  <si>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</si>
  <si>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</si>
  <si>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</si>
  <si>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</si>
  <si>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</si>
  <si>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</si>
  <si>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</si>
  <si>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</si>
  <si>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</si>
  <si>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</si>
  <si>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</si>
  <si>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</si>
  <si>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</si>
  <si>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</si>
  <si>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</si>
  <si>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</si>
  <si>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</si>
  <si>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</si>
  <si>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</si>
  <si>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</si>
  <si>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</si>
  <si>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</si>
  <si>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</si>
  <si>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</si>
  <si>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</si>
  <si>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</si>
  <si>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</si>
  <si>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</si>
  <si>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</si>
  <si>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</si>
  <si>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</si>
  <si>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</si>
  <si>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</si>
  <si>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</si>
  <si>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</si>
  <si>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</si>
  <si>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</si>
  <si>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</si>
  <si>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</si>
  <si>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</si>
  <si>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</si>
  <si>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</si>
  <si>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</si>
  <si>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</si>
  <si>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</si>
  <si>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</si>
  <si>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</si>
  <si>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</si>
  <si>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</si>
  <si>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</si>
  <si>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</si>
  <si>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</si>
  <si>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</si>
  <si>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</si>
  <si>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</si>
  <si>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</si>
  <si>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</si>
  <si>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</si>
  <si>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</si>
  <si>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</si>
  <si>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</si>
  <si>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</si>
  <si>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</si>
  <si>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</si>
  <si>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</si>
  <si>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</si>
  <si>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</si>
  <si>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</si>
  <si>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</si>
  <si>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</si>
  <si>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</si>
  <si>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</si>
  <si>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</si>
  <si>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</si>
  <si>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</si>
  <si>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</si>
  <si>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</si>
  <si>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</si>
  <si>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</si>
  <si>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</si>
  <si>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</si>
  <si>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</si>
  <si>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</si>
  <si>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</si>
  <si>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</si>
  <si>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</si>
  <si>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</si>
  <si>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</si>
  <si>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</si>
  <si>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</si>
  <si>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</si>
  <si>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</si>
  <si>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</si>
  <si>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</si>
  <si>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</si>
  <si>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</si>
  <si>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</si>
  <si>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</si>
  <si>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</si>
  <si>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</si>
  <si>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</si>
  <si>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</si>
  <si>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</si>
  <si>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</si>
  <si>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</si>
  <si>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</si>
  <si>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</si>
  <si>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</si>
  <si>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</si>
  <si>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</si>
  <si>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</si>
  <si>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</si>
  <si>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</si>
  <si>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</si>
  <si>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</si>
  <si>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</si>
  <si>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</si>
  <si>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</si>
  <si>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</si>
  <si>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</si>
  <si>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</si>
  <si>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</si>
  <si>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</si>
  <si>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</si>
  <si>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</si>
  <si>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</si>
  <si>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</si>
  <si>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</si>
  <si>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</si>
  <si>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</si>
  <si>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</si>
  <si>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</si>
  <si>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</si>
  <si>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</si>
  <si>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</si>
  <si>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</si>
  <si>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</si>
  <si>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</si>
  <si>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</si>
  <si>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</si>
  <si>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</si>
  <si>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</si>
  <si>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</si>
  <si>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</si>
  <si>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</si>
  <si>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</si>
  <si>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</si>
  <si>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</si>
  <si>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</si>
  <si>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</si>
  <si>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</si>
  <si>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</si>
  <si>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</si>
  <si>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</si>
  <si>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</si>
  <si>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</si>
  <si>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</si>
  <si>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</si>
  <si>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</si>
  <si>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</si>
  <si>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</si>
  <si>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</si>
  <si>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</si>
  <si>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</si>
  <si>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</si>
  <si>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</si>
  <si>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</si>
  <si>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</si>
  <si>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</si>
  <si>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</si>
  <si>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</si>
  <si>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</si>
  <si>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</si>
  <si>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</si>
  <si>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</si>
  <si>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</si>
  <si>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</si>
  <si>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</si>
  <si>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</si>
  <si>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</si>
  <si>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</si>
  <si>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</si>
  <si>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</si>
  <si>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</si>
  <si>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</si>
  <si>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</si>
  <si>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</si>
  <si>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</si>
  <si>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</si>
  <si>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</si>
  <si>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</si>
  <si>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</si>
  <si>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</si>
  <si>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</si>
  <si>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</si>
  <si>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</si>
  <si>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</si>
  <si>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</si>
  <si>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</si>
  <si>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</si>
  <si>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</si>
  <si>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</si>
  <si>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</si>
  <si>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</si>
  <si>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</si>
  <si>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</si>
  <si>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</si>
  <si>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</si>
  <si>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</si>
  <si>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</si>
  <si>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</si>
  <si>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</si>
  <si>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</si>
  <si>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</si>
  <si>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</si>
  <si>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</si>
  <si>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</si>
  <si>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</si>
  <si>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</si>
  <si>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</si>
  <si>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</si>
  <si>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</si>
  <si>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</si>
  <si>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</si>
  <si>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</si>
  <si>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</si>
  <si>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</si>
  <si>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</si>
  <si>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</si>
  <si>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</si>
  <si>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</si>
  <si>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</si>
  <si>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</si>
  <si>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</si>
  <si>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</si>
  <si>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</si>
  <si>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</si>
  <si>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</si>
  <si>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</si>
  <si>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</si>
  <si>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</si>
  <si>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</si>
  <si>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</si>
  <si>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</si>
  <si>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</si>
  <si>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</si>
  <si>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</si>
  <si>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</si>
  <si>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</si>
  <si>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</si>
  <si>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</si>
  <si>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</si>
  <si>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</si>
  <si>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</si>
  <si>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</si>
  <si>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</si>
  <si>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</si>
  <si>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</si>
  <si>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</si>
  <si>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</si>
  <si>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</si>
  <si>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</si>
  <si>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</si>
  <si>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</si>
  <si>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</si>
  <si>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</si>
  <si>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</si>
  <si>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</si>
  <si>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</si>
  <si>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</si>
  <si>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</si>
  <si>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</si>
  <si>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</si>
  <si>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</si>
  <si>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</si>
  <si>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</si>
  <si>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</si>
  <si>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</si>
  <si>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</si>
  <si>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</si>
  <si>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</si>
  <si>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</si>
  <si>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</si>
  <si>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</si>
  <si>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</si>
  <si>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</si>
  <si>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</si>
  <si>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</si>
  <si>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</si>
  <si>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</si>
  <si>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</si>
  <si>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</si>
  <si>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</si>
  <si>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</si>
  <si>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</si>
  <si>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</si>
  <si>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</si>
  <si>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</si>
  <si>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</si>
  <si>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</si>
  <si>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</si>
  <si>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</si>
  <si>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</si>
  <si>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</si>
  <si>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</si>
  <si>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</si>
  <si>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</si>
  <si>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</si>
  <si>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</si>
  <si>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</si>
  <si>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</si>
  <si>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</si>
  <si>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</si>
  <si>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</si>
  <si>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</si>
  <si>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</si>
  <si>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</si>
  <si>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</si>
  <si>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</si>
  <si>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</si>
  <si>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</si>
  <si>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</si>
  <si>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</si>
  <si>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</si>
  <si>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</si>
  <si>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</si>
  <si>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</si>
  <si>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</si>
  <si>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</si>
  <si>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</si>
  <si>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</si>
  <si>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</si>
  <si>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</si>
  <si>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</si>
  <si>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</si>
  <si>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</si>
  <si>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</si>
  <si>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</si>
  <si>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</si>
  <si>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</si>
  <si>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</si>
  <si>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</si>
  <si>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</si>
  <si>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</si>
  <si>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</si>
  <si>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</si>
  <si>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</si>
  <si>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</si>
  <si>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</si>
  <si>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</si>
  <si>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</si>
  <si>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</si>
  <si>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</si>
  <si>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</si>
  <si>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</si>
  <si>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</si>
  <si>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</si>
  <si>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</si>
  <si>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</si>
  <si>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</si>
  <si>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</si>
  <si>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</si>
  <si>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</si>
  <si>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</si>
  <si>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</si>
  <si>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</si>
  <si>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</si>
  <si>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</si>
  <si>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</si>
  <si>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</si>
  <si>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</si>
  <si>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</si>
  <si>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</si>
  <si>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</si>
  <si>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</si>
  <si>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</si>
  <si>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</si>
  <si>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</si>
  <si>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</si>
  <si>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</si>
  <si>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</si>
  <si>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</si>
  <si>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</si>
  <si>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</si>
  <si>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</si>
  <si>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</si>
  <si>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</si>
  <si>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</si>
  <si>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</si>
  <si>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</si>
  <si>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</si>
  <si>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</si>
  <si>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</si>
  <si>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</si>
  <si>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</si>
  <si>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</si>
  <si>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</si>
  <si>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</si>
  <si>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</si>
  <si>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</si>
  <si>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</si>
  <si>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</si>
  <si>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</si>
  <si>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</si>
  <si>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</si>
  <si>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</si>
  <si>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</si>
  <si>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</si>
  <si>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</si>
  <si>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</si>
  <si>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</si>
  <si>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</si>
  <si>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</si>
  <si>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</si>
  <si>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</si>
  <si>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</si>
  <si>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</si>
  <si>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</si>
  <si>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</si>
  <si>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</si>
  <si>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</si>
  <si>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</si>
  <si>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</si>
  <si>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</si>
  <si>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</si>
  <si>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</si>
  <si>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</si>
  <si>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</si>
  <si>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</si>
  <si>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</si>
  <si>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</si>
  <si>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</si>
  <si>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</si>
  <si>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</si>
  <si>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</si>
  <si>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</si>
  <si>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</si>
  <si>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</si>
  <si>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</si>
  <si>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</si>
  <si>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</si>
  <si>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</si>
  <si>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</si>
  <si>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</si>
  <si>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</si>
  <si>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</si>
  <si>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</si>
  <si>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</si>
  <si>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</si>
  <si>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</si>
  <si>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</si>
  <si>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</si>
  <si>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</si>
  <si>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</si>
  <si>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</si>
  <si>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</si>
  <si>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</si>
  <si>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</si>
  <si>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</si>
  <si>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</si>
  <si>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</si>
  <si>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</si>
  <si>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</si>
  <si>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</si>
  <si>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</si>
  <si>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</si>
  <si>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</si>
  <si>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</si>
  <si>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</si>
  <si>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</si>
  <si>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</si>
  <si>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</si>
  <si>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</si>
  <si>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</si>
  <si>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</si>
  <si>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</si>
  <si>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</si>
  <si>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</si>
  <si>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</si>
  <si>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</si>
  <si>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</si>
  <si>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</si>
  <si>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</si>
  <si>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</si>
  <si>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</si>
  <si>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</si>
  <si>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</si>
  <si>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</si>
  <si>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</si>
  <si>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</si>
  <si>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</si>
  <si>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</si>
  <si>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</si>
  <si>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</si>
  <si>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</si>
  <si>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</si>
  <si>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</si>
  <si>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</si>
  <si>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</si>
  <si>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</si>
  <si>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</si>
  <si>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</si>
  <si>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</si>
  <si>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</si>
  <si>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</si>
  <si>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</si>
  <si>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</si>
  <si>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</si>
  <si>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</si>
  <si>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</si>
  <si>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</si>
  <si>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</si>
  <si>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</si>
  <si>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</si>
  <si>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</si>
  <si>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</si>
  <si>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</si>
  <si>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</si>
  <si>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</si>
  <si>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</si>
  <si>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</si>
  <si>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</si>
  <si>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</si>
  <si>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</si>
  <si>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</si>
  <si>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</si>
  <si>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</si>
  <si>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</si>
  <si>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</si>
  <si>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</si>
  <si>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</si>
  <si>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</si>
  <si>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</si>
  <si>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</si>
  <si>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</si>
  <si>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</si>
  <si>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</si>
  <si>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</si>
  <si>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</si>
  <si>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</si>
  <si>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</si>
  <si>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</si>
  <si>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</si>
  <si>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</si>
  <si>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</si>
  <si>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</si>
  <si>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</si>
  <si>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</si>
  <si>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</si>
  <si>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</si>
  <si>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</si>
  <si>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</si>
  <si>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</si>
  <si>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</si>
  <si>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</si>
  <si>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</si>
  <si>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</si>
  <si>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</si>
  <si>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</si>
  <si>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</si>
  <si>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</si>
  <si>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</si>
  <si>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</si>
  <si>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</si>
  <si>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</si>
  <si>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</si>
  <si>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</si>
  <si>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</si>
  <si>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</si>
  <si>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</si>
  <si>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</si>
  <si>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</si>
  <si>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</si>
  <si>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</si>
  <si>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</si>
  <si>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</si>
  <si>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</si>
  <si>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</si>
  <si>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</si>
  <si>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</si>
  <si>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</si>
  <si>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</si>
  <si>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</si>
  <si>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</si>
  <si>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</si>
  <si>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</si>
  <si>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</si>
  <si>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</si>
  <si>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</si>
  <si>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</si>
  <si>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</si>
  <si>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</si>
  <si>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</si>
  <si>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</si>
  <si>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</si>
  <si>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</si>
  <si>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</si>
  <si>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</si>
  <si>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</si>
  <si>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</si>
  <si>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</si>
  <si>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</si>
  <si>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</si>
  <si>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</si>
  <si>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</si>
  <si>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</si>
  <si>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</si>
  <si>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</si>
  <si>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</si>
  <si>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</si>
  <si>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</si>
  <si>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</si>
  <si>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</si>
  <si>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</si>
  <si>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</si>
  <si>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</si>
  <si>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</si>
  <si>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</si>
  <si>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</si>
  <si>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</si>
  <si>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</si>
  <si>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</si>
  <si>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</si>
  <si>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</si>
  <si>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</si>
  <si>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</si>
  <si>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</si>
  <si>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</si>
  <si>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</si>
  <si>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</si>
  <si>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</si>
  <si>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</si>
  <si>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</si>
  <si>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</si>
  <si>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</si>
  <si>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</si>
  <si>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</si>
  <si>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</si>
  <si>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</si>
  <si>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</si>
  <si>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</si>
  <si>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</si>
  <si>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</si>
  <si>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</si>
  <si>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</si>
  <si>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</si>
  <si>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</si>
  <si>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</si>
  <si>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</si>
  <si>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</si>
  <si>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</si>
  <si>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</si>
  <si>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</si>
  <si>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</si>
  <si>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</si>
  <si>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</si>
  <si>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</si>
  <si>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</si>
  <si>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</si>
  <si>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</si>
  <si>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</si>
  <si>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</si>
  <si>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</si>
  <si>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</si>
  <si>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</si>
  <si>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</si>
  <si>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</si>
  <si>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</si>
  <si>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</si>
  <si>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</si>
  <si>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</si>
  <si>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</si>
  <si>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</si>
  <si>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</si>
  <si>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</si>
  <si>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</si>
  <si>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</si>
  <si>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</si>
  <si>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</si>
  <si>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</si>
  <si>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</si>
  <si>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</si>
  <si>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</si>
  <si>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</si>
  <si>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</si>
  <si>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</si>
  <si>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</si>
  <si>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</si>
  <si>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</si>
  <si>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</si>
  <si>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</si>
  <si>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</si>
  <si>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</si>
  <si>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</si>
  <si>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</si>
  <si>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</si>
  <si>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</si>
  <si>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</si>
  <si>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</si>
  <si>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</si>
  <si>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</si>
  <si>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</si>
  <si>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</si>
  <si>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</si>
  <si>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</si>
  <si>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</si>
  <si>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</si>
  <si>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</si>
  <si>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</si>
  <si>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</si>
  <si>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</si>
  <si>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</si>
  <si>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</si>
  <si>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</si>
  <si>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</si>
  <si>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</si>
  <si>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</si>
  <si>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</si>
  <si>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</si>
  <si>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</si>
  <si>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</si>
  <si>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</si>
  <si>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</si>
  <si>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</si>
  <si>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</si>
  <si>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</si>
  <si>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</si>
  <si>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</si>
  <si>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</si>
  <si>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</si>
  <si>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</si>
  <si>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</si>
  <si>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</si>
  <si>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</si>
  <si>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</si>
  <si>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</si>
  <si>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</si>
  <si>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</si>
  <si>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</si>
  <si>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</si>
  <si>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</si>
  <si>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</si>
  <si>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</si>
  <si>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</si>
  <si>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</si>
  <si>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</si>
  <si>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</si>
  <si>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</si>
  <si>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</si>
  <si>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</si>
  <si>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</si>
  <si>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</si>
  <si>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</si>
  <si>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</si>
  <si>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</si>
  <si>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</si>
  <si>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</si>
  <si>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</si>
  <si>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</si>
  <si>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</si>
  <si>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</si>
  <si>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</si>
  <si>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</si>
  <si>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</si>
  <si>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</si>
  <si>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</si>
  <si>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</si>
  <si>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</si>
  <si>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</si>
  <si>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</si>
  <si>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</si>
  <si>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</si>
  <si>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</si>
  <si>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</si>
  <si>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</si>
  <si>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</si>
  <si>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</si>
  <si>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</si>
  <si>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</si>
  <si>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</si>
  <si>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</si>
  <si>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</si>
  <si>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</si>
  <si>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</si>
  <si>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</si>
  <si>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</si>
  <si>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</si>
  <si>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</si>
  <si>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</si>
  <si>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</si>
  <si>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</si>
  <si>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</si>
  <si>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</si>
  <si>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</si>
  <si>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</si>
  <si>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</si>
  <si>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</si>
  <si>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</si>
  <si>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</si>
  <si>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</si>
  <si>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</si>
  <si>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</si>
  <si>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</si>
  <si>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</si>
  <si>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</si>
  <si>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</si>
  <si>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</si>
  <si>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</si>
  <si>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</si>
  <si>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</si>
  <si>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</si>
  <si>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</si>
  <si>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</si>
  <si>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</si>
  <si>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</si>
  <si>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</si>
  <si>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</si>
  <si>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</si>
  <si>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</si>
  <si>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</si>
  <si>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</si>
  <si>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</si>
  <si>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</si>
  <si>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</si>
  <si>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</si>
  <si>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</si>
  <si>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</si>
  <si>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</si>
  <si>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</si>
  <si>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</si>
  <si>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</si>
  <si>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</si>
  <si>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</si>
  <si>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</si>
  <si>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</si>
  <si>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</si>
  <si>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</si>
  <si>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</si>
  <si>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</si>
  <si>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</si>
  <si>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</si>
  <si>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</si>
  <si>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</si>
  <si>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</si>
  <si>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</si>
  <si>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</si>
  <si>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</si>
  <si>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</si>
  <si>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</si>
  <si>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</si>
  <si>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</si>
  <si>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</si>
  <si>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</si>
  <si>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</si>
  <si>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</si>
  <si>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</si>
  <si>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</si>
  <si>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</si>
  <si>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</si>
  <si>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</si>
  <si>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</si>
  <si>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</si>
  <si>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</si>
  <si>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</si>
  <si>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</si>
  <si>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</si>
  <si>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</si>
  <si>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</si>
  <si>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</si>
  <si>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</si>
  <si>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</si>
  <si>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</si>
  <si>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</si>
  <si>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</si>
  <si>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</si>
  <si>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</si>
  <si>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</si>
  <si>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</si>
  <si>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</si>
  <si>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</si>
  <si>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</si>
  <si>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</si>
  <si>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</si>
  <si>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</si>
  <si>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</si>
  <si>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</si>
  <si>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</si>
  <si>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</si>
  <si>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</si>
  <si>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</si>
  <si>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</si>
  <si>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</si>
  <si>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</si>
  <si>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</si>
  <si>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</si>
  <si>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</si>
  <si>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</si>
  <si>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</si>
  <si>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</si>
  <si>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</si>
  <si>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</si>
  <si>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</si>
  <si>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</si>
  <si>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</si>
  <si>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</si>
  <si>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</si>
  <si>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</si>
  <si>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</si>
  <si>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</si>
  <si>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</si>
  <si>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</si>
  <si>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</si>
  <si>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</si>
  <si>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</si>
  <si>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</si>
  <si>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</si>
  <si>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</si>
  <si>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</si>
  <si>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</si>
  <si>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</si>
  <si>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</si>
  <si>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</si>
  <si>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</si>
  <si>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</si>
  <si>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</si>
  <si>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</si>
  <si>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</si>
  <si>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</si>
  <si>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</si>
  <si>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</si>
  <si>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</si>
  <si>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</si>
  <si>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</si>
  <si>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</si>
  <si>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</si>
  <si>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</si>
  <si>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</si>
  <si>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</si>
  <si>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</si>
  <si>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</si>
  <si>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</si>
  <si>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</si>
  <si>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</si>
  <si>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</si>
  <si>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</si>
  <si>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</si>
  <si>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</si>
  <si>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</si>
  <si>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</si>
  <si>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</si>
  <si>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</si>
  <si>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</si>
  <si>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</si>
  <si>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</si>
  <si>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</si>
  <si>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</si>
  <si>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</si>
  <si>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</si>
  <si>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</si>
  <si>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</si>
  <si>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</si>
  <si>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</si>
  <si>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</si>
  <si>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</si>
  <si>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</si>
  <si>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</si>
  <si>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</si>
  <si>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</si>
  <si>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</si>
  <si>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</si>
  <si>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</si>
  <si>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</si>
  <si>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</si>
  <si>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</si>
  <si>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</si>
  <si>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</si>
  <si>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</si>
  <si>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</si>
  <si>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</si>
  <si>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</si>
  <si>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</si>
  <si>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</si>
  <si>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</si>
  <si>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</si>
  <si>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</si>
  <si>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</si>
  <si>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</si>
  <si>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</si>
  <si>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</si>
  <si>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</si>
  <si>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</si>
  <si>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</si>
  <si>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</si>
  <si>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</si>
  <si>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</si>
  <si>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</si>
  <si>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</si>
  <si>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</si>
  <si>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</si>
  <si>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</si>
  <si>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</si>
  <si>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</si>
  <si>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</si>
  <si>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</si>
  <si>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</si>
  <si>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</si>
  <si>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</si>
  <si>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</si>
  <si>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</si>
  <si>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</si>
  <si>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</si>
  <si>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</si>
  <si>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</si>
  <si>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</si>
  <si>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</si>
  <si>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</si>
  <si>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</si>
  <si>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</si>
  <si>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</si>
  <si>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</si>
  <si>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</si>
  <si>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</si>
  <si>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</si>
  <si>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</si>
  <si>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</si>
  <si>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</si>
  <si>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</si>
  <si>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</si>
  <si>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</si>
  <si>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</si>
  <si>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</si>
  <si>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</si>
  <si>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</si>
  <si>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</si>
  <si>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</si>
  <si>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</si>
  <si>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</si>
  <si>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</si>
  <si>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</si>
  <si>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</si>
  <si>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</si>
  <si>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</si>
  <si>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</si>
  <si>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</si>
  <si>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</si>
  <si>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</si>
  <si>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</si>
  <si>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</si>
  <si>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</si>
  <si>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</si>
  <si>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</si>
  <si>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</si>
  <si>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</si>
  <si>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</si>
  <si>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</si>
  <si>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</si>
  <si>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</si>
  <si>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</si>
  <si>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</si>
  <si>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</si>
  <si>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</si>
  <si>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</si>
  <si>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</si>
  <si>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</si>
  <si>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</si>
  <si>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</si>
  <si>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</si>
  <si>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</si>
  <si>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</si>
  <si>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</si>
  <si>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</si>
  <si>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</si>
  <si>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</si>
  <si>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</si>
  <si>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</si>
  <si>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</si>
  <si>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</si>
  <si>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</si>
  <si>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</si>
  <si>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</si>
  <si>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</si>
  <si>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</si>
  <si>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</si>
  <si>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</si>
  <si>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</si>
  <si>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</si>
  <si>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</si>
  <si>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</si>
  <si>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</si>
  <si>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</si>
  <si>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</si>
  <si>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</si>
  <si>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</si>
  <si>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</si>
  <si>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</si>
  <si>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</si>
  <si>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</si>
  <si>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</si>
  <si>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</si>
  <si>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</si>
  <si>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</si>
  <si>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</si>
  <si>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</si>
  <si>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</si>
  <si>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</si>
  <si>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</si>
  <si>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</si>
  <si>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</si>
  <si>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</si>
  <si>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</si>
  <si>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</si>
  <si>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</si>
  <si>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</si>
  <si>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</si>
  <si>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</si>
  <si>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</si>
  <si>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</si>
  <si>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</si>
  <si>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</si>
  <si>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</si>
  <si>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</si>
  <si>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</si>
  <si>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</si>
  <si>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</si>
  <si>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</si>
  <si>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</si>
  <si>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</si>
  <si>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</si>
  <si>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</si>
  <si>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</si>
  <si>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</si>
  <si>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</si>
  <si>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</si>
  <si>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</si>
  <si>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</si>
  <si>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</si>
  <si>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</si>
  <si>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</si>
  <si>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</si>
  <si>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</si>
  <si>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</si>
  <si>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</si>
  <si>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</si>
  <si>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</si>
  <si>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</si>
  <si>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</si>
  <si>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</si>
  <si>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</si>
  <si>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</si>
  <si>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</si>
  <si>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</si>
  <si>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</si>
  <si>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</si>
  <si>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</si>
  <si>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</si>
  <si>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</si>
  <si>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</si>
  <si>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</si>
  <si>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</si>
  <si>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</si>
  <si>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</si>
  <si>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</si>
  <si>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</si>
  <si>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</si>
  <si>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</si>
  <si>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</si>
  <si>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</si>
  <si>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</si>
  <si>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</si>
  <si>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</si>
  <si>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</si>
  <si>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</si>
  <si>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</si>
  <si>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</si>
  <si>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</si>
  <si>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</si>
  <si>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</si>
  <si>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</si>
  <si>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</si>
  <si>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</si>
  <si>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</si>
  <si>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</si>
  <si>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</si>
  <si>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</si>
  <si>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</si>
  <si>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</si>
  <si>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</si>
  <si>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</si>
  <si>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</si>
  <si>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</si>
  <si>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</si>
  <si>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</si>
  <si>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</si>
  <si>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</si>
  <si>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</si>
  <si>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</si>
  <si>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</si>
  <si>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</si>
  <si>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</si>
  <si>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</si>
  <si>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</si>
  <si>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</si>
  <si>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</si>
  <si>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</si>
  <si>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</si>
  <si>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</si>
  <si>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</si>
  <si>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</si>
  <si>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</si>
  <si>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</si>
  <si>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</si>
  <si>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</si>
  <si>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</si>
  <si>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</si>
  <si>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</si>
  <si>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</si>
  <si>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</si>
  <si>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</si>
  <si>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</si>
  <si>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</si>
  <si>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</si>
  <si>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</si>
  <si>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</si>
  <si>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</si>
  <si>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</si>
  <si>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</si>
  <si>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</si>
  <si>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</si>
  <si>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</si>
  <si>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</si>
  <si>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</si>
  <si>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</si>
  <si>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</si>
  <si>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</si>
  <si>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</si>
  <si>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</si>
  <si>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</si>
  <si>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</si>
  <si>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</si>
  <si>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</si>
  <si>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</si>
  <si>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</si>
  <si>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</si>
  <si>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</si>
  <si>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</si>
  <si>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</si>
  <si>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</si>
  <si>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</si>
  <si>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</si>
  <si>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</si>
  <si>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</si>
  <si>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</si>
  <si>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</si>
  <si>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</si>
  <si>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</si>
  <si>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</si>
  <si>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</si>
  <si>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</si>
  <si>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</si>
  <si>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</si>
  <si>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</si>
  <si>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</si>
  <si>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</si>
  <si>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</si>
  <si>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</si>
  <si>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</si>
  <si>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</si>
  <si>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</si>
  <si>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</si>
  <si>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</si>
  <si>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</si>
  <si>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</si>
  <si>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</si>
  <si>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</si>
  <si>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</si>
  <si>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</si>
  <si>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</si>
  <si>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</si>
  <si>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</si>
  <si>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</si>
  <si>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</si>
  <si>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</si>
  <si>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</si>
  <si>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</si>
  <si>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</si>
  <si>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</si>
  <si>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</si>
  <si>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</si>
  <si>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</si>
  <si>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</si>
  <si>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</si>
  <si>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</si>
  <si>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</si>
  <si>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</si>
  <si>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</si>
  <si>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</si>
  <si>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</si>
  <si>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</si>
  <si>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</si>
  <si>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</si>
  <si>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</si>
  <si>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</si>
  <si>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</si>
  <si>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</si>
  <si>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</si>
  <si>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</si>
  <si>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</si>
  <si>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</si>
  <si>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</si>
  <si>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</si>
  <si>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</si>
  <si>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</si>
  <si>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</si>
  <si>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</si>
  <si>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</si>
  <si>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</si>
  <si>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</si>
  <si>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</si>
  <si>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</si>
  <si>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</si>
  <si>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</si>
  <si>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</si>
  <si>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</si>
  <si>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</si>
  <si>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</si>
  <si>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</si>
  <si>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</si>
  <si>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</si>
  <si>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</si>
  <si>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</si>
  <si>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</si>
  <si>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</si>
  <si>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</si>
  <si>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</si>
  <si>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</si>
  <si>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</si>
  <si>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</si>
  <si>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</si>
  <si>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</si>
  <si>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</si>
  <si>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</si>
  <si>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</si>
  <si>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</si>
  <si>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</si>
  <si>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</si>
  <si>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</si>
  <si>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</si>
  <si>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</si>
  <si>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</si>
  <si>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</si>
  <si>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</si>
  <si>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</si>
  <si>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</si>
  <si>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</si>
  <si>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</si>
  <si>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</si>
  <si>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</si>
  <si>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</si>
  <si>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</si>
  <si>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</si>
  <si>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</si>
  <si>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</si>
  <si>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</si>
  <si>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</si>
  <si>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</si>
  <si>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</si>
  <si>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</si>
  <si>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</si>
  <si>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</si>
  <si>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</si>
  <si>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</si>
  <si>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</si>
  <si>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</si>
  <si>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</si>
  <si>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</si>
  <si>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</si>
  <si>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</si>
  <si>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</si>
  <si>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</si>
  <si>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</si>
  <si>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</si>
  <si>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</si>
  <si>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</si>
  <si>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</si>
  <si>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</si>
  <si>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</si>
  <si>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</si>
  <si>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</si>
  <si>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</si>
  <si>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</si>
  <si>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</si>
  <si>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</si>
  <si>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</si>
  <si>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</si>
  <si>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</si>
  <si>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</si>
  <si>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</si>
  <si>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</si>
  <si>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</si>
  <si>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</si>
  <si>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</si>
  <si>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</si>
  <si>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</si>
  <si>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</si>
  <si>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</si>
  <si>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</si>
  <si>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</si>
  <si>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</si>
  <si>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</si>
  <si>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</si>
  <si>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</si>
  <si>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</si>
  <si>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</si>
  <si>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</si>
  <si>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</si>
  <si>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</si>
  <si>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</si>
  <si>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</si>
  <si>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</si>
  <si>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</si>
  <si>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</si>
  <si>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</si>
  <si>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</si>
  <si>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</si>
  <si>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</si>
  <si>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</si>
  <si>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</si>
  <si>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</si>
  <si>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</si>
  <si>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</si>
  <si>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</si>
  <si>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</si>
  <si>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</si>
  <si>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</si>
  <si>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</si>
  <si>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</si>
  <si>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</si>
  <si>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</si>
  <si>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</si>
  <si>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</si>
  <si>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</si>
  <si>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</si>
  <si>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</si>
  <si>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</si>
  <si>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</si>
  <si>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</si>
  <si>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</si>
  <si>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</si>
  <si>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</si>
  <si>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</si>
  <si>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</si>
  <si>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</si>
  <si>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</si>
  <si>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</si>
  <si>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</si>
  <si>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</si>
  <si>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</si>
  <si>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</si>
  <si>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</si>
  <si>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</si>
  <si>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</si>
  <si>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</si>
  <si>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</si>
  <si>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</si>
  <si>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</si>
  <si>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</si>
  <si>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</si>
  <si>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</si>
  <si>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</si>
  <si>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</si>
  <si>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</si>
  <si>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</si>
  <si>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</si>
  <si>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</si>
  <si>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</si>
  <si>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</si>
  <si>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</si>
  <si>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</si>
  <si>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</si>
  <si>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</si>
  <si>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</si>
  <si>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</si>
  <si>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</si>
  <si>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</si>
  <si>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</si>
  <si>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</si>
  <si>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</si>
  <si>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</si>
  <si>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</si>
  <si>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</si>
  <si>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</si>
  <si>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</si>
  <si>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</si>
  <si>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</si>
  <si>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</si>
  <si>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</si>
  <si>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</si>
  <si>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</si>
  <si>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</si>
  <si>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</si>
  <si>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</si>
  <si>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</si>
  <si>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</si>
  <si>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</si>
  <si>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</si>
  <si>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</si>
  <si>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</si>
  <si>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</si>
  <si>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</si>
  <si>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</si>
  <si>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</si>
  <si>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</si>
  <si>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</si>
  <si>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</si>
  <si>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</si>
  <si>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</si>
  <si>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</si>
  <si>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</si>
  <si>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</si>
  <si>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</si>
  <si>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</si>
  <si>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</si>
  <si>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</si>
  <si>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</si>
  <si>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</si>
  <si>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</si>
  <si>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</si>
  <si>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</si>
  <si>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</si>
  <si>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</si>
  <si>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</si>
  <si>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</si>
  <si>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</si>
  <si>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</si>
  <si>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</si>
  <si>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</si>
  <si>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</si>
  <si>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</si>
  <si>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</si>
  <si>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</si>
  <si>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</si>
  <si>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</si>
  <si>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</si>
  <si>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</si>
  <si>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</si>
  <si>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</si>
  <si>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</si>
  <si>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</si>
  <si>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</si>
  <si>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</si>
  <si>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</si>
  <si>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</si>
  <si>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</si>
  <si>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</si>
  <si>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</si>
  <si>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</si>
  <si>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</si>
  <si>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</si>
  <si>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</si>
  <si>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</si>
  <si>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</si>
  <si>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</si>
  <si>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</si>
  <si>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</si>
  <si>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</si>
  <si>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</si>
  <si>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</si>
  <si>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</si>
  <si>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</si>
  <si>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</si>
  <si>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</si>
  <si>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</si>
  <si>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</si>
  <si>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</si>
  <si>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</si>
  <si>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</si>
  <si>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</si>
  <si>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</si>
  <si>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</si>
  <si>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</si>
  <si>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</si>
  <si>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</si>
  <si>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</si>
  <si>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</si>
  <si>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</si>
  <si>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</si>
  <si>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</si>
  <si>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</si>
  <si>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</si>
  <si>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</si>
  <si>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</si>
  <si>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</si>
  <si>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</si>
  <si>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</si>
  <si>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</si>
  <si>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</si>
  <si>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</si>
  <si>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</si>
  <si>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</si>
  <si>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</si>
  <si>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</si>
  <si>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</si>
  <si>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</si>
  <si>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</si>
  <si>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</si>
  <si>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</si>
  <si>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</si>
  <si>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</si>
  <si>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</si>
  <si>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</si>
  <si>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</si>
  <si>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</si>
  <si>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</si>
  <si>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</si>
  <si>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</si>
  <si>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</si>
  <si>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</si>
  <si>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</si>
  <si>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</si>
  <si>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</si>
  <si>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</si>
  <si>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</si>
  <si>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</si>
  <si>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</si>
  <si>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</si>
  <si>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</si>
  <si>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</si>
  <si>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</si>
  <si>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</si>
  <si>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</si>
  <si>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</si>
  <si>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</si>
  <si>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</si>
  <si>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</si>
  <si>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</si>
  <si>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</si>
  <si>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</si>
  <si>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</si>
  <si>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</si>
  <si>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</si>
  <si>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</si>
  <si>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</si>
  <si>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</si>
  <si>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</si>
  <si>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</si>
  <si>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</si>
  <si>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</si>
  <si>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</si>
  <si>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</si>
  <si>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</si>
  <si>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</si>
  <si>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</si>
  <si>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</si>
  <si>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</si>
  <si>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</si>
  <si>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</si>
  <si>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</si>
  <si>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</si>
  <si>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</si>
  <si>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</si>
  <si>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</si>
  <si>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</si>
  <si>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</si>
  <si>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</si>
  <si>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</si>
  <si>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</si>
  <si>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</si>
  <si>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</si>
  <si>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</si>
  <si>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</si>
  <si>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</si>
  <si>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</si>
  <si>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</si>
  <si>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</si>
  <si>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</si>
  <si>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</si>
  <si>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</si>
  <si>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</si>
  <si>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</si>
  <si>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</si>
  <si>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</si>
  <si>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</si>
  <si>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</si>
  <si>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</si>
  <si>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</si>
  <si>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</si>
  <si>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</si>
  <si>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</si>
  <si>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</si>
  <si>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</si>
  <si>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</si>
  <si>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</si>
  <si>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</si>
  <si>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</si>
  <si>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</si>
  <si>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</si>
  <si>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</si>
  <si>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</si>
  <si>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</si>
  <si>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</si>
  <si>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</si>
  <si>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</si>
  <si>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</si>
  <si>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</si>
  <si>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</si>
  <si>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</si>
  <si>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</si>
  <si>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</si>
  <si>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</si>
  <si>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</si>
  <si>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</si>
  <si>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</si>
  <si>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</si>
  <si>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</si>
  <si>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</si>
  <si>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</si>
  <si>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</si>
  <si>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</si>
  <si>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</si>
  <si>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</si>
  <si>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</si>
  <si>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</si>
  <si>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</si>
  <si>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</si>
  <si>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</si>
  <si>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</si>
  <si>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</si>
  <si>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</si>
  <si>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</si>
  <si>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</si>
  <si>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</si>
  <si>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</si>
  <si>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</si>
  <si>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</si>
  <si>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</si>
  <si>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</si>
  <si>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</si>
  <si>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</si>
  <si>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</si>
  <si>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</si>
  <si>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</si>
  <si>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</si>
  <si>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</si>
  <si>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</si>
  <si>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</si>
  <si>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</si>
  <si>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</si>
  <si>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</si>
  <si>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</si>
  <si>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</si>
  <si>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</si>
  <si>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</si>
  <si>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</si>
  <si>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</si>
  <si>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</si>
  <si>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</si>
  <si>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</si>
  <si>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</si>
  <si>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</si>
  <si>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</si>
  <si>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</si>
  <si>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</si>
  <si>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</si>
  <si>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</si>
  <si>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</si>
  <si>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</si>
  <si>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</si>
  <si>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</si>
  <si>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</si>
  <si>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</si>
  <si>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</si>
  <si>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</si>
  <si>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</si>
  <si>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</si>
  <si>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</si>
  <si>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</si>
  <si>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</si>
  <si>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</si>
  <si>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</si>
  <si>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</si>
  <si>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</si>
  <si>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</si>
  <si>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</si>
  <si>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</si>
  <si>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</si>
  <si>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</si>
  <si>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</si>
  <si>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</si>
  <si>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</si>
  <si>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</si>
  <si>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</si>
  <si>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</si>
  <si>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</si>
  <si>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</si>
  <si>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</si>
  <si>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</si>
  <si>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</si>
  <si>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</si>
  <si>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</si>
  <si>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</si>
  <si>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</si>
  <si>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</si>
  <si>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</si>
  <si>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</si>
  <si>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</si>
  <si>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</si>
  <si>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</si>
  <si>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</si>
  <si>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</si>
  <si>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</si>
  <si>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</si>
  <si>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</si>
  <si>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</si>
  <si>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</si>
  <si>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</si>
  <si>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</si>
  <si>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</si>
  <si>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</si>
  <si>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</si>
  <si>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</si>
  <si>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</si>
  <si>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</si>
  <si>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</si>
  <si>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</si>
  <si>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</si>
  <si>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</si>
  <si>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</si>
  <si>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</si>
  <si>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</si>
  <si>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</si>
  <si>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</si>
  <si>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</si>
  <si>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</si>
  <si>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</si>
  <si>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</si>
  <si>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</si>
  <si>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</si>
  <si>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</si>
  <si>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</si>
  <si>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</si>
  <si>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</si>
  <si>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</si>
  <si>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</si>
  <si>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</si>
  <si>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</si>
  <si>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</si>
  <si>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</si>
  <si>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</si>
  <si>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</si>
  <si>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</si>
  <si>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</si>
  <si>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</si>
  <si>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</si>
  <si>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</si>
  <si>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</si>
  <si>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</si>
  <si>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</si>
  <si>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</si>
  <si>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</si>
  <si>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</si>
  <si>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</si>
  <si>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</si>
  <si>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</si>
  <si>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</si>
  <si>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</si>
  <si>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</si>
  <si>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</si>
  <si>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</si>
  <si>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</si>
  <si>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</si>
  <si>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</si>
  <si>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</si>
  <si>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</si>
  <si>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</si>
  <si>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</si>
  <si>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</si>
  <si>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</si>
  <si>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</si>
  <si>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</si>
  <si>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</si>
  <si>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</si>
  <si>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</si>
  <si>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</si>
  <si>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</si>
  <si>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</si>
  <si>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</si>
  <si>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</si>
  <si>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</si>
  <si>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</si>
  <si>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</si>
  <si>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</si>
  <si>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</si>
  <si>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</si>
  <si>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</si>
  <si>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</si>
  <si>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</si>
  <si>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</si>
  <si>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</si>
  <si>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</si>
  <si>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</si>
  <si>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</si>
  <si>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</si>
  <si>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</si>
  <si>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</si>
  <si>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</si>
  <si>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</si>
  <si>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</si>
  <si>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</si>
  <si>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</si>
  <si>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</si>
  <si>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</si>
  <si>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</si>
  <si>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</si>
  <si>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</si>
  <si>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</si>
  <si>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</si>
  <si>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</si>
  <si>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</si>
  <si>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</si>
  <si>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</si>
  <si>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</si>
  <si>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</si>
  <si>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</si>
  <si>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</si>
  <si>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</si>
  <si>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</si>
  <si>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</si>
  <si>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</si>
  <si>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</si>
  <si>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</si>
  <si>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</si>
  <si>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</si>
  <si>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</si>
  <si>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</si>
  <si>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</si>
  <si>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</si>
  <si>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</si>
  <si>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</si>
  <si>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</si>
  <si>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</si>
  <si>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</si>
  <si>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</si>
  <si>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</si>
  <si>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</si>
  <si>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</si>
  <si>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</si>
  <si>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</si>
  <si>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</si>
  <si>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</si>
  <si>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</si>
  <si>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</si>
  <si>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</si>
  <si>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</si>
  <si>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</si>
  <si>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</si>
  <si>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</si>
  <si>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</si>
  <si>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</si>
  <si>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</si>
  <si>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</si>
  <si>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</si>
  <si>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</si>
  <si>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</si>
  <si>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</si>
  <si>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</si>
  <si>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</si>
  <si>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</si>
  <si>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</si>
  <si>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</si>
  <si>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</si>
  <si>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</si>
  <si>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</si>
  <si>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</si>
  <si>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</si>
  <si>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</si>
  <si>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</si>
  <si>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</si>
  <si>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</si>
  <si>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</si>
  <si>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</si>
  <si>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</si>
  <si>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</si>
  <si>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</si>
  <si>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</si>
  <si>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</si>
  <si>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</si>
  <si>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</si>
  <si>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</si>
  <si>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</si>
  <si>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</si>
  <si>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</si>
  <si>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</si>
  <si>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</si>
  <si>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</si>
  <si>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</si>
  <si>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</si>
  <si>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</si>
  <si>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</si>
  <si>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</si>
  <si>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</si>
  <si>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</si>
  <si>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</si>
  <si>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</si>
  <si>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</si>
  <si>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</si>
  <si>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</si>
  <si>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</si>
  <si>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</si>
  <si>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</si>
  <si>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</si>
  <si>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</si>
  <si>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</si>
  <si>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</si>
  <si>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</si>
  <si>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</si>
  <si>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</si>
  <si>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</si>
  <si>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</si>
  <si>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</si>
  <si>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</si>
  <si>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</si>
  <si>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</si>
  <si>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</si>
  <si>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</si>
  <si>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</si>
  <si>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</si>
  <si>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</si>
  <si>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</si>
  <si>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</si>
  <si>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</si>
  <si>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</si>
  <si>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</si>
  <si>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</si>
  <si>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</si>
  <si>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</si>
  <si>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</si>
  <si>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</si>
  <si>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</si>
  <si>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</si>
  <si>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</si>
  <si>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</si>
  <si>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</si>
  <si>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</si>
  <si>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</si>
  <si>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</si>
  <si>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</si>
  <si>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</si>
  <si>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</si>
  <si>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</si>
  <si>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</si>
  <si>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</si>
  <si>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</si>
  <si>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</si>
  <si>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</si>
  <si>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</si>
  <si>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</si>
  <si>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</si>
  <si>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</si>
  <si>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</si>
  <si>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</si>
  <si>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</si>
  <si>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</si>
  <si>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</si>
  <si>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</si>
  <si>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</si>
  <si>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</si>
  <si>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</si>
  <si>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</si>
  <si>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</si>
  <si>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</si>
  <si>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</si>
  <si>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</si>
  <si>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</si>
  <si>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</si>
  <si>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</si>
  <si>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</si>
  <si>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</si>
  <si>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</si>
  <si>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</si>
  <si>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</si>
  <si>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</si>
  <si>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</si>
  <si>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</si>
  <si>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</si>
  <si>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</si>
  <si>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</si>
  <si>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</si>
  <si>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</si>
  <si>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</si>
  <si>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</si>
  <si>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</si>
  <si>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</si>
  <si>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</si>
  <si>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</si>
  <si>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</si>
  <si>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</si>
  <si>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</si>
  <si>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</si>
  <si>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</si>
  <si>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</si>
  <si>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</si>
  <si>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</si>
  <si>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</si>
  <si>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</si>
  <si>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</si>
  <si>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</si>
  <si>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</si>
  <si>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</si>
  <si>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</si>
  <si>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</si>
  <si>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</si>
  <si>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</si>
  <si>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</si>
  <si>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</si>
  <si>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</si>
  <si>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</si>
  <si>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</si>
  <si>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</si>
  <si>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</si>
  <si>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</si>
  <si>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</si>
  <si>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</si>
  <si>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</si>
  <si>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</si>
  <si>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</si>
  <si>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</si>
  <si>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</si>
  <si>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</si>
  <si>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</si>
  <si>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</si>
  <si>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</si>
  <si>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</si>
  <si>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</si>
  <si>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</si>
  <si>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</si>
  <si>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</si>
  <si>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</si>
  <si>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</si>
  <si>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</si>
  <si>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</si>
  <si>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</si>
  <si>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</si>
  <si>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</si>
  <si>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</si>
  <si>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</si>
  <si>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</si>
  <si>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</si>
  <si>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</si>
  <si>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</si>
  <si>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</si>
  <si>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</si>
  <si>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</si>
  <si>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</si>
  <si>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</si>
  <si>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</si>
  <si>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</si>
  <si>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</si>
  <si>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</si>
  <si>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</si>
  <si>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</si>
  <si>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</si>
  <si>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</si>
  <si>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</si>
  <si>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</si>
  <si>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</si>
  <si>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</si>
  <si>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</si>
  <si>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</si>
  <si>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</si>
  <si>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</si>
  <si>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</si>
  <si>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</si>
  <si>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</si>
  <si>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</si>
  <si>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</si>
  <si>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</si>
  <si>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</si>
  <si>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</si>
  <si>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</si>
  <si>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</si>
  <si>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</si>
  <si>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</si>
  <si>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</si>
  <si>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</si>
  <si>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</si>
  <si>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</si>
  <si>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</si>
  <si>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</si>
  <si>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</si>
  <si>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</si>
  <si>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</si>
  <si>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</si>
  <si>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</si>
  <si>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</si>
  <si>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</si>
  <si>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</si>
  <si>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</si>
  <si>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</si>
  <si>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</si>
  <si>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</si>
  <si>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</si>
  <si>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</si>
  <si>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</si>
  <si>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</si>
  <si>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</si>
  <si>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</si>
  <si>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</si>
  <si>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</si>
  <si>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</si>
  <si>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</si>
  <si>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</si>
  <si>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</si>
  <si>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</si>
  <si>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</si>
  <si>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</si>
  <si>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</si>
  <si>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</si>
  <si>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</si>
  <si>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</si>
  <si>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</si>
  <si>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</si>
  <si>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</si>
  <si>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</si>
  <si>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</si>
  <si>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</si>
  <si>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</si>
  <si>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</si>
  <si>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</si>
  <si>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</si>
  <si>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</si>
  <si>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</si>
  <si>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</si>
  <si>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</si>
  <si>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</si>
  <si>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</si>
  <si>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</si>
  <si>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</si>
  <si>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</si>
  <si>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</si>
  <si>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</si>
  <si>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</si>
  <si>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</si>
  <si>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</si>
  <si>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</si>
  <si>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</si>
  <si>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</si>
  <si>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</si>
  <si>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</si>
  <si>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</si>
  <si>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</si>
  <si>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</si>
  <si>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</si>
  <si>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</si>
  <si>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</si>
  <si>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</si>
  <si>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</si>
  <si>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</si>
  <si>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</si>
  <si>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</si>
  <si>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</si>
  <si>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</si>
  <si>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</si>
  <si>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</si>
  <si>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</si>
  <si>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</si>
  <si>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</si>
  <si>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</si>
  <si>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</si>
  <si>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</si>
  <si>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</si>
  <si>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</si>
  <si>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</si>
  <si>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</si>
  <si>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</si>
  <si>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</si>
  <si>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</si>
  <si>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</si>
  <si>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</si>
  <si>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</si>
  <si>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</si>
  <si>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</si>
  <si>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</si>
  <si>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</si>
  <si>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</si>
  <si>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</si>
  <si>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</si>
  <si>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</si>
  <si>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</si>
  <si>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</si>
  <si>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</si>
  <si>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</si>
  <si>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</si>
  <si>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</si>
  <si>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</si>
  <si>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</si>
  <si>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</si>
  <si>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</si>
  <si>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</si>
  <si>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</si>
  <si>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</si>
  <si>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</si>
  <si>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</si>
  <si>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</si>
  <si>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</si>
  <si>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</si>
  <si>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</si>
  <si>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</si>
  <si>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</si>
  <si>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</si>
  <si>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</si>
  <si>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</si>
  <si>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</si>
  <si>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</si>
  <si>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</si>
  <si>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</si>
  <si>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</si>
  <si>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</si>
  <si>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</si>
  <si>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</si>
  <si>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</si>
  <si>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</si>
  <si>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</si>
  <si>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</si>
  <si>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</si>
  <si>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</si>
  <si>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</si>
  <si>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</si>
  <si>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</si>
  <si>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</si>
  <si>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</si>
  <si>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</si>
  <si>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</si>
  <si>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</si>
  <si>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</si>
  <si>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</si>
  <si>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</si>
  <si>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</si>
  <si>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</si>
  <si>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</si>
  <si>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</si>
  <si>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</si>
  <si>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</si>
  <si>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</si>
  <si>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</si>
  <si>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</si>
  <si>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</si>
  <si>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</si>
  <si>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</si>
  <si>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</si>
  <si>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</si>
  <si>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</si>
  <si>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</si>
  <si>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</si>
  <si>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</si>
  <si>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</si>
  <si>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</si>
  <si>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</si>
  <si>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</si>
  <si>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</si>
  <si>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</si>
  <si>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</si>
  <si>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</si>
  <si>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</si>
  <si>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</si>
  <si>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</si>
  <si>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</si>
  <si>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</si>
  <si>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</si>
  <si>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</si>
  <si>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</si>
  <si>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</si>
  <si>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</si>
  <si>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</si>
  <si>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</si>
  <si>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</si>
  <si>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</si>
  <si>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</si>
  <si>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</si>
  <si>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</si>
  <si>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</si>
  <si>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</si>
  <si>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</si>
  <si>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</si>
  <si>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</si>
  <si>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</si>
  <si>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</si>
  <si>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</si>
  <si>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</si>
  <si>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</si>
  <si>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</si>
  <si>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</si>
  <si>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</si>
  <si>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</si>
  <si>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</si>
  <si>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</si>
  <si>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</si>
  <si>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</si>
  <si>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</si>
  <si>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</si>
  <si>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</si>
  <si>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</si>
  <si>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</si>
  <si>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</si>
  <si>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</si>
  <si>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</si>
  <si>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</si>
  <si>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</si>
  <si>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</si>
  <si>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</si>
  <si>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</si>
  <si>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</si>
  <si>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</si>
  <si>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</si>
  <si>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</si>
  <si>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</si>
  <si>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</si>
  <si>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</si>
  <si>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</si>
  <si>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</si>
  <si>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</si>
  <si>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</si>
  <si>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</si>
  <si>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</si>
  <si>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</si>
  <si>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</si>
  <si>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</si>
  <si>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</si>
  <si>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</si>
  <si>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</si>
  <si>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</si>
  <si>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</si>
  <si>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</si>
  <si>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</si>
  <si>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</si>
  <si>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</si>
  <si>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</si>
  <si>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</si>
  <si>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</si>
  <si>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</si>
  <si>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</si>
  <si>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</si>
  <si>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</si>
  <si>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</si>
  <si>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</si>
  <si>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</si>
  <si>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</si>
  <si>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</si>
  <si>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</si>
  <si>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</si>
  <si>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</si>
  <si>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</si>
  <si>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</si>
  <si>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</si>
  <si>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</si>
  <si>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</si>
  <si>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</si>
  <si>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</si>
  <si>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</si>
  <si>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</si>
  <si>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</si>
  <si>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</si>
  <si>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</si>
  <si>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</si>
  <si>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</si>
  <si>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</si>
  <si>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</si>
  <si>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</si>
  <si>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</si>
  <si>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</si>
  <si>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</si>
  <si>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</si>
  <si>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</si>
  <si>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</si>
  <si>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</si>
  <si>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</si>
  <si>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</si>
  <si>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</si>
  <si>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</si>
  <si>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</si>
  <si>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</si>
  <si>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</si>
  <si>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</si>
  <si>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</si>
  <si>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</si>
  <si>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</si>
  <si>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</si>
  <si>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</si>
  <si>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</si>
  <si>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</si>
  <si>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</si>
  <si>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</si>
  <si>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</si>
  <si>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</si>
  <si>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</si>
  <si>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</si>
  <si>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</si>
  <si>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</si>
  <si>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</si>
  <si>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</si>
  <si>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</si>
  <si>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</si>
  <si>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</si>
  <si>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</si>
  <si>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</si>
  <si>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</si>
  <si>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</si>
  <si>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</si>
  <si>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</si>
  <si>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</si>
  <si>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</si>
  <si>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</si>
  <si>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</si>
  <si>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</si>
  <si>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</si>
  <si>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</si>
  <si>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</si>
  <si>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</si>
  <si>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</si>
  <si>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</si>
  <si>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</si>
  <si>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</si>
  <si>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</si>
  <si>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</si>
  <si>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</si>
  <si>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</si>
  <si>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</si>
  <si>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</si>
  <si>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</si>
  <si>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</si>
  <si>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</si>
  <si>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</si>
  <si>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</si>
  <si>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</si>
  <si>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</si>
  <si>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</si>
  <si>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</si>
  <si>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</si>
  <si>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</si>
  <si>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</si>
  <si>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</si>
  <si>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</si>
  <si>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</si>
  <si>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</si>
  <si>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</si>
  <si>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</si>
  <si>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</si>
  <si>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</si>
  <si>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</si>
  <si>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</si>
  <si>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</si>
  <si>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</si>
  <si>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</si>
  <si>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</si>
  <si>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</si>
  <si>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</si>
  <si>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</si>
  <si>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</si>
  <si>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</si>
  <si>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</si>
  <si>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</si>
  <si>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</si>
  <si>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</si>
  <si>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</si>
  <si>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</si>
  <si>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</si>
  <si>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</si>
  <si>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</si>
  <si>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</si>
  <si>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</si>
  <si>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</si>
  <si>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</si>
  <si>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</si>
  <si>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</si>
  <si>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</si>
  <si>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</si>
  <si>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</si>
  <si>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</si>
  <si>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</si>
  <si>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</si>
  <si>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</si>
  <si>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</si>
  <si>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</si>
  <si>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</si>
  <si>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</si>
  <si>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</si>
  <si>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</si>
  <si>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</si>
  <si>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</si>
  <si>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</si>
  <si>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</si>
  <si>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</si>
  <si>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</si>
  <si>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</si>
  <si>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</si>
  <si>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</si>
  <si>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</si>
  <si>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</si>
  <si>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</si>
  <si>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</si>
  <si>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</si>
  <si>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</si>
  <si>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</si>
  <si>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</si>
  <si>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</si>
  <si>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</si>
  <si>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</si>
  <si>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</si>
  <si>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</si>
  <si>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</si>
  <si>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</si>
  <si>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</si>
  <si>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</si>
  <si>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</si>
  <si>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</si>
  <si>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</si>
  <si>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</si>
  <si>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</si>
  <si>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</si>
  <si>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</si>
  <si>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</si>
  <si>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</si>
  <si>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</si>
  <si>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</si>
  <si>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</si>
  <si>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</si>
  <si>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</si>
  <si>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</si>
  <si>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</si>
  <si>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</si>
  <si>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</si>
  <si>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</si>
  <si>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</si>
  <si>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</si>
  <si>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</si>
  <si>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</si>
  <si>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</si>
  <si>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</si>
  <si>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</si>
  <si>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</si>
  <si>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</si>
  <si>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</si>
  <si>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</si>
  <si>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</si>
  <si>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</si>
  <si>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</si>
  <si>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</si>
  <si>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</si>
  <si>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</si>
  <si>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</si>
  <si>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</si>
  <si>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</si>
  <si>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</si>
  <si>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</si>
  <si>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</si>
  <si>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</si>
  <si>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</si>
  <si>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</si>
  <si>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</si>
  <si>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</si>
  <si>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</si>
  <si>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</si>
  <si>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</si>
  <si>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</si>
  <si>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</si>
  <si>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</si>
  <si>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</si>
  <si>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</si>
  <si>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</si>
  <si>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</si>
  <si>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</si>
  <si>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</si>
  <si>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</si>
  <si>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</si>
  <si>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</si>
  <si>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</si>
  <si>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</si>
  <si>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</si>
  <si>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</si>
  <si>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</si>
  <si>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</si>
  <si>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</si>
  <si>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</si>
  <si>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</si>
  <si>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</si>
  <si>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</si>
  <si>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</si>
  <si>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</si>
  <si>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</si>
  <si>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</si>
  <si>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</si>
  <si>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</si>
  <si>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</si>
  <si>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</si>
  <si>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</si>
  <si>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</si>
  <si>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</si>
  <si>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</si>
  <si>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</si>
  <si>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</si>
  <si>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</si>
  <si>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</si>
  <si>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</si>
  <si>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</si>
  <si>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</si>
  <si>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</si>
  <si>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</si>
  <si>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</si>
  <si>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</si>
  <si>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</si>
  <si>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</si>
  <si>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</si>
  <si>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</si>
  <si>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</si>
  <si>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</si>
  <si>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</si>
  <si>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</si>
  <si>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</si>
  <si>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</si>
  <si>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</si>
  <si>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</si>
  <si>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</si>
  <si>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</si>
  <si>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</si>
  <si>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</si>
  <si>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</si>
  <si>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</si>
  <si>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</si>
  <si>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</si>
  <si>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</si>
  <si>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</si>
  <si>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</si>
  <si>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</si>
  <si>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</si>
  <si>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</si>
  <si>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</si>
  <si>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</si>
  <si>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</si>
  <si>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</si>
  <si>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</si>
  <si>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</si>
  <si>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</si>
  <si>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</si>
  <si>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</si>
  <si>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</si>
  <si>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</si>
  <si>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</si>
  <si>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</si>
  <si>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</si>
  <si>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</si>
  <si>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</si>
  <si>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</si>
  <si>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</si>
  <si>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</si>
  <si>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</si>
  <si>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</si>
  <si>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</si>
  <si>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</si>
  <si>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</si>
  <si>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</si>
  <si>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</si>
  <si>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</si>
  <si>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</si>
  <si>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</si>
  <si>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</si>
  <si>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</si>
  <si>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</si>
  <si>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</si>
  <si>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</si>
  <si>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</si>
  <si>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</si>
  <si>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</si>
  <si>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</si>
  <si>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</si>
  <si>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</si>
  <si>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</si>
  <si>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</si>
  <si>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</si>
  <si>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</si>
  <si>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</si>
  <si>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</si>
  <si>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</si>
  <si>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</si>
  <si>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</si>
  <si>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</si>
  <si>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</si>
  <si>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</si>
  <si>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</si>
  <si>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</si>
  <si>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</si>
  <si>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</si>
  <si>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</si>
  <si>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</si>
  <si>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</si>
  <si>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</si>
  <si>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</si>
  <si>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</si>
  <si>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</si>
  <si>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</si>
  <si>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</si>
  <si>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</si>
  <si>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</si>
  <si>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</si>
  <si>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</si>
  <si>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</si>
  <si>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</si>
  <si>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</si>
  <si>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</si>
  <si>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</si>
  <si>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</si>
  <si>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</si>
  <si>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</si>
  <si>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</si>
  <si>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</si>
  <si>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</si>
  <si>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</si>
  <si>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</si>
  <si>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</si>
  <si>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</si>
  <si>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</si>
  <si>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</si>
  <si>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</si>
  <si>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</si>
  <si>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</si>
  <si>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</si>
  <si>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</si>
  <si>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</si>
  <si>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</si>
  <si>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</si>
  <si>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</si>
  <si>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</si>
  <si>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</si>
  <si>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</si>
  <si>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</si>
  <si>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</si>
  <si>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</si>
  <si>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</si>
  <si>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</si>
  <si>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</si>
  <si>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</si>
  <si>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</si>
  <si>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</si>
  <si>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</si>
  <si>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</si>
  <si>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</si>
  <si>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</si>
  <si>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</si>
  <si>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</si>
  <si>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</si>
  <si>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</si>
  <si>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</si>
  <si>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</si>
  <si>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</si>
  <si>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</si>
  <si>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</si>
  <si>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</si>
  <si>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</si>
  <si>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</si>
  <si>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</si>
  <si>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</si>
  <si>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</si>
  <si>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</si>
  <si>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</si>
  <si>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</si>
  <si>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</si>
  <si>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</si>
  <si>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</si>
  <si>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</si>
  <si>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</si>
  <si>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</si>
  <si>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</si>
  <si>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</si>
  <si>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</si>
  <si>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</si>
  <si>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</si>
  <si>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</si>
  <si>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</si>
  <si>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</si>
  <si>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</si>
  <si>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</si>
  <si>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</si>
  <si>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</si>
  <si>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</si>
  <si>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</si>
  <si>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</si>
  <si>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</si>
  <si>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</si>
  <si>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</si>
  <si>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</si>
  <si>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</si>
  <si>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</si>
  <si>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</si>
  <si>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</si>
  <si>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</si>
  <si>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</si>
  <si>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</si>
  <si>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</si>
  <si>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</si>
  <si>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</si>
  <si>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</si>
  <si>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</si>
  <si>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</si>
  <si>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</si>
  <si>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</si>
  <si>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</si>
  <si>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</si>
  <si>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</si>
  <si>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</si>
  <si>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</si>
  <si>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</si>
  <si>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</si>
  <si>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</si>
  <si>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</si>
  <si>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</si>
  <si>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</si>
  <si>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</si>
  <si>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</si>
  <si>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</si>
  <si>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</si>
  <si>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</si>
  <si>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</si>
  <si>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</si>
  <si>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</si>
  <si>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</si>
  <si>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</si>
  <si>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</si>
  <si>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</si>
  <si>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</si>
  <si>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</si>
  <si>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</si>
  <si>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</si>
  <si>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</si>
  <si>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</si>
  <si>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</si>
  <si>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</si>
  <si>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</si>
  <si>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</si>
  <si>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</si>
  <si>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</si>
  <si>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</si>
  <si>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</si>
  <si>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</si>
  <si>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</si>
  <si>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</si>
  <si>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</si>
  <si>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</si>
  <si>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</si>
  <si>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</si>
  <si>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</si>
  <si>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</si>
  <si>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</si>
  <si>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</si>
  <si>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</si>
  <si>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</si>
  <si>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</si>
  <si>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</si>
  <si>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</si>
  <si>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</si>
  <si>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</si>
  <si>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</si>
  <si>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</si>
  <si>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</si>
  <si>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</si>
  <si>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</si>
  <si>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</si>
  <si>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</si>
  <si>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</si>
  <si>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</si>
  <si>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</si>
  <si>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</si>
  <si>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</si>
  <si>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</si>
  <si>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</si>
  <si>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</si>
  <si>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</si>
  <si>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</si>
  <si>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</si>
  <si>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</si>
  <si>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</si>
  <si>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</si>
  <si>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</si>
  <si>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</si>
  <si>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</si>
  <si>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</si>
  <si>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</si>
  <si>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</si>
  <si>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</si>
  <si>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</si>
  <si>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</si>
  <si>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</si>
  <si>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</si>
  <si>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</si>
  <si>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</si>
  <si>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</si>
  <si>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</si>
  <si>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</si>
  <si>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</si>
  <si>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</si>
  <si>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</si>
  <si>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</si>
  <si>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</si>
  <si>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</si>
  <si>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</si>
  <si>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</si>
  <si>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</si>
  <si>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</si>
  <si>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</si>
  <si>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</si>
  <si>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</si>
  <si>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</si>
  <si>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</si>
  <si>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</si>
  <si>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</si>
  <si>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</si>
  <si>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</si>
  <si>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</si>
  <si>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</si>
  <si>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</si>
  <si>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</si>
  <si>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</si>
  <si>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</si>
  <si>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</si>
  <si>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</si>
  <si>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</si>
  <si>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</si>
  <si>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</si>
  <si>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</si>
  <si>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</si>
  <si>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</si>
  <si>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</si>
  <si>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</si>
  <si>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</si>
  <si>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</si>
  <si>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</si>
  <si>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</si>
  <si>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</si>
  <si>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</si>
  <si>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</si>
  <si>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</si>
  <si>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</si>
  <si>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</si>
  <si>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</si>
  <si>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</si>
  <si>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</si>
  <si>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</si>
  <si>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</si>
  <si>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</si>
  <si>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</si>
  <si>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</si>
  <si>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</si>
  <si>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</si>
  <si>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</si>
  <si>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</si>
  <si>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</si>
  <si>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</si>
  <si>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</si>
  <si>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</si>
  <si>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</si>
  <si>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</si>
  <si>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</si>
  <si>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</si>
  <si>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</si>
  <si>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</si>
  <si>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</si>
  <si>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</si>
  <si>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</si>
  <si>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</si>
  <si>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</si>
  <si>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</si>
  <si>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</si>
  <si>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</si>
  <si>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</si>
  <si>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</si>
  <si>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</si>
  <si>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</si>
  <si>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</si>
  <si>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</si>
  <si>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</si>
  <si>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</si>
  <si>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</si>
  <si>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</si>
  <si>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</si>
  <si>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</si>
  <si>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</si>
  <si>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</si>
  <si>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</si>
  <si>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</si>
  <si>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</si>
  <si>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</si>
  <si>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</si>
  <si>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</si>
  <si>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</si>
  <si>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</si>
  <si>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</si>
  <si>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</si>
  <si>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</si>
  <si>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</si>
  <si>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</si>
  <si>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</si>
  <si>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</si>
  <si>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</si>
  <si>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</si>
  <si>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</si>
  <si>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</si>
  <si>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</si>
  <si>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</si>
  <si>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</si>
  <si>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</si>
  <si>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</si>
  <si>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</si>
  <si>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</si>
  <si>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</si>
  <si>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</si>
  <si>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</si>
  <si>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</si>
  <si>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</si>
  <si>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</si>
  <si>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</si>
  <si>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</si>
  <si>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</si>
  <si>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</si>
  <si>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</si>
  <si>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</si>
  <si>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</si>
  <si>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</si>
  <si>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</si>
  <si>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</si>
  <si>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</si>
  <si>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</si>
  <si>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</si>
  <si>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</si>
  <si>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</si>
  <si>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</si>
  <si>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</si>
  <si>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</si>
  <si>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</si>
  <si>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</si>
  <si>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</si>
  <si>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</si>
  <si>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</si>
  <si>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</si>
  <si>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</si>
  <si>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</si>
  <si>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</si>
  <si>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</si>
  <si>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</si>
  <si>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</si>
  <si>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</si>
  <si>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</si>
  <si>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</si>
  <si>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</si>
  <si>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</si>
  <si>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</si>
  <si>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</si>
  <si>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</si>
  <si>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</si>
  <si>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</si>
  <si>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</si>
  <si>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</si>
  <si>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</si>
  <si>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</si>
  <si>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</si>
  <si>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</si>
  <si>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</si>
  <si>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</si>
  <si>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</si>
  <si>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</si>
  <si>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</si>
  <si>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</si>
  <si>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</si>
  <si>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</si>
  <si>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</si>
  <si>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</si>
  <si>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</si>
  <si>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</si>
  <si>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</si>
  <si>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</si>
  <si>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</si>
  <si>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</si>
  <si>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</si>
  <si>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</si>
  <si>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</si>
  <si>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</si>
  <si>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</si>
  <si>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</si>
  <si>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</si>
  <si>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</si>
  <si>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</si>
  <si>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</si>
  <si>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</si>
  <si>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</si>
  <si>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</si>
  <si>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</si>
  <si>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</si>
  <si>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</si>
  <si>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</si>
  <si>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</si>
  <si>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</si>
  <si>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</si>
  <si>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</si>
  <si>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</si>
  <si>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</si>
  <si>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</si>
  <si>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</si>
  <si>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</si>
  <si>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</si>
  <si>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</si>
  <si>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</si>
  <si>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</si>
  <si>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</si>
  <si>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</si>
  <si>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</si>
  <si>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</si>
  <si>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</si>
  <si>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</si>
  <si>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</si>
  <si>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</si>
  <si>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</si>
  <si>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</si>
  <si>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</si>
  <si>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</si>
  <si>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</si>
  <si>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</si>
  <si>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</si>
  <si>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</si>
  <si>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</si>
  <si>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</si>
  <si>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</si>
  <si>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</si>
  <si>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</si>
  <si>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</si>
  <si>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</si>
  <si>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</si>
  <si>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</si>
  <si>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</si>
  <si>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</si>
  <si>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</si>
  <si>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</si>
  <si>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</si>
  <si>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</si>
  <si>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</si>
  <si>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</si>
  <si>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</si>
  <si>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</si>
  <si>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</si>
  <si>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</si>
  <si>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</si>
  <si>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</si>
  <si>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</si>
  <si>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</si>
  <si>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</si>
  <si>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</si>
  <si>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</si>
  <si>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</si>
  <si>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</si>
  <si>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</si>
  <si>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</si>
  <si>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</si>
  <si>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</si>
  <si>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</si>
  <si>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</si>
  <si>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</si>
  <si>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</si>
  <si>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</si>
  <si>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</si>
  <si>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</si>
  <si>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</si>
  <si>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</si>
  <si>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</si>
  <si>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</si>
  <si>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</si>
  <si>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</si>
  <si>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</si>
  <si>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</si>
  <si>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</si>
  <si>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</si>
  <si>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</si>
  <si>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</si>
  <si>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</si>
  <si>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</si>
  <si>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</si>
  <si>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</si>
  <si>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</si>
  <si>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</si>
  <si>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</si>
  <si>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</si>
  <si>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</si>
  <si>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</si>
  <si>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</si>
  <si>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</si>
  <si>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</si>
  <si>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</si>
  <si>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</si>
  <si>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</si>
  <si>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</si>
  <si>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</si>
  <si>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</si>
  <si>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</si>
  <si>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</si>
  <si>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</si>
  <si>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</si>
  <si>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</si>
  <si>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</si>
  <si>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</si>
  <si>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</si>
  <si>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</si>
  <si>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</si>
  <si>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</si>
  <si>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</si>
  <si>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</si>
  <si>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</si>
  <si>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</si>
  <si>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</si>
  <si>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</si>
  <si>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</si>
  <si>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</si>
  <si>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</si>
  <si>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</si>
  <si>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</si>
  <si>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</si>
  <si>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</si>
  <si>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</si>
  <si>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</si>
  <si>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</si>
  <si>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</si>
  <si>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</si>
  <si>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</si>
  <si>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</si>
  <si>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</si>
  <si>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</si>
  <si>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</si>
  <si>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</si>
  <si>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</si>
  <si>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</si>
  <si>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</si>
  <si>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</si>
  <si>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</si>
  <si>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</si>
  <si>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</si>
  <si>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</si>
  <si>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</si>
  <si>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</si>
  <si>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</si>
  <si>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</si>
  <si>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</si>
  <si>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</si>
  <si>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</si>
  <si>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</si>
  <si>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</si>
  <si>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</si>
  <si>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</si>
  <si>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</si>
  <si>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</si>
  <si>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</si>
  <si>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</si>
  <si>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</si>
  <si>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</si>
  <si>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</si>
  <si>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</si>
  <si>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</si>
  <si>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</si>
  <si>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</si>
  <si>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</si>
  <si>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</si>
  <si>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</si>
  <si>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</si>
  <si>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</si>
  <si>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</si>
  <si>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</si>
  <si>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</si>
  <si>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</si>
  <si>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</si>
  <si>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</si>
  <si>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</si>
  <si>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</si>
  <si>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</si>
  <si>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</si>
  <si>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</si>
  <si>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</si>
  <si>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</si>
  <si>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</si>
  <si>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</si>
  <si>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</si>
  <si>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</si>
  <si>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</si>
  <si>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</si>
  <si>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</si>
  <si>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</si>
  <si>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</si>
  <si>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</si>
  <si>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</si>
  <si>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</si>
  <si>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</si>
  <si>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</si>
  <si>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</si>
  <si>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</si>
  <si>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</si>
  <si>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</si>
  <si>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</si>
  <si>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</si>
  <si>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</si>
  <si>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</si>
  <si>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</si>
  <si>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</si>
  <si>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</si>
  <si>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</si>
  <si>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</si>
  <si>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</si>
  <si>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</si>
  <si>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</si>
  <si>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</si>
  <si>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</si>
  <si>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</si>
  <si>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</si>
  <si>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</si>
  <si>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</si>
  <si>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</si>
  <si>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</si>
  <si>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</si>
  <si>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</si>
  <si>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</si>
  <si>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</si>
  <si>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</si>
  <si>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</si>
  <si>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</si>
  <si>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</si>
  <si>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</si>
  <si>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</si>
  <si>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</si>
  <si>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</si>
  <si>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</si>
  <si>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</si>
  <si>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</si>
  <si>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</si>
  <si>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</si>
  <si>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</si>
  <si>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</si>
  <si>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</si>
  <si>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</si>
  <si>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</si>
  <si>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</si>
  <si>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</si>
  <si>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</si>
  <si>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</si>
  <si>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</si>
  <si>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</si>
  <si>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</si>
  <si>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</si>
  <si>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</si>
  <si>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</si>
  <si>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</si>
  <si>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</si>
  <si>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</si>
  <si>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</si>
  <si>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</si>
  <si>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</si>
  <si>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</si>
  <si>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</si>
  <si>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</si>
  <si>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</si>
  <si>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</si>
  <si>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</si>
  <si>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</si>
  <si>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</si>
  <si>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</si>
  <si>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</si>
  <si>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</si>
  <si>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</si>
  <si>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</si>
  <si>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</si>
  <si>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</si>
  <si>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</si>
  <si>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</si>
  <si>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</si>
  <si>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</si>
  <si>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</si>
  <si>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</si>
  <si>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</si>
  <si>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</si>
  <si>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</si>
  <si>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</si>
  <si>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</si>
  <si>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</si>
  <si>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</si>
  <si>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</si>
  <si>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</si>
  <si>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</si>
  <si>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</si>
  <si>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</si>
  <si>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</si>
  <si>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</si>
  <si>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</si>
  <si>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</si>
  <si>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</si>
  <si>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</si>
  <si>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</si>
  <si>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</si>
  <si>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</si>
  <si>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</si>
  <si>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</si>
  <si>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</si>
  <si>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</si>
  <si>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</si>
  <si>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</si>
  <si>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</si>
  <si>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</si>
  <si>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</si>
  <si>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</si>
  <si>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</si>
  <si>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</si>
  <si>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</si>
  <si>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</si>
  <si>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</si>
  <si>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</si>
  <si>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</si>
  <si>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</si>
  <si>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</si>
  <si>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</si>
  <si>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</si>
  <si>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</si>
  <si>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</si>
  <si>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</si>
  <si>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</si>
  <si>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</si>
  <si>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</si>
  <si>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</si>
  <si>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</si>
  <si>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</si>
  <si>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</si>
  <si>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</si>
  <si>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</si>
  <si>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</si>
  <si>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</si>
  <si>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</si>
  <si>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</si>
  <si>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</si>
  <si>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</si>
  <si>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</si>
  <si>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</si>
  <si>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</si>
  <si>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</si>
  <si>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</si>
  <si>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</si>
  <si>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</si>
  <si>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</si>
  <si>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</si>
  <si>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</si>
  <si>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</si>
  <si>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</si>
  <si>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</si>
  <si>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</si>
  <si>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</si>
  <si>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</si>
  <si>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</si>
  <si>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</si>
  <si>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</si>
  <si>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</si>
  <si>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</si>
  <si>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</si>
  <si>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</si>
  <si>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</si>
  <si>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</si>
  <si>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</si>
  <si>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</si>
  <si>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</si>
  <si>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</si>
  <si>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</si>
  <si>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</si>
  <si>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</si>
  <si>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</si>
  <si>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</si>
  <si>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</si>
  <si>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</si>
  <si>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</si>
  <si>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</si>
  <si>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</si>
  <si>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</si>
  <si>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</si>
  <si>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</si>
  <si>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</si>
  <si>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</si>
  <si>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</si>
  <si>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</si>
  <si>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</si>
  <si>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</si>
  <si>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</si>
  <si>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</si>
  <si>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</si>
  <si>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</si>
  <si>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</si>
  <si>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</si>
  <si>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</si>
  <si>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</si>
  <si>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</si>
  <si>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</si>
  <si>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</si>
  <si>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</si>
  <si>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</si>
  <si>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</si>
  <si>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</si>
  <si>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</si>
  <si>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</si>
  <si>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</si>
  <si>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</si>
  <si>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</si>
  <si>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</si>
  <si>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</si>
  <si>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</si>
  <si>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</si>
  <si>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</si>
  <si>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</si>
  <si>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</si>
  <si>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</si>
  <si>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</si>
  <si>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</si>
  <si>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</si>
  <si>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</si>
  <si>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</si>
  <si>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</si>
  <si>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</si>
  <si>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</si>
  <si>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</si>
  <si>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</si>
  <si>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</si>
  <si>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</si>
  <si>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</si>
  <si>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</si>
  <si>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</si>
  <si>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</si>
  <si>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</si>
  <si>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</si>
  <si>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</si>
  <si>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</si>
  <si>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</si>
  <si>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</si>
  <si>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</si>
  <si>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</si>
  <si>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</si>
  <si>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</si>
  <si>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</si>
  <si>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</si>
  <si>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</si>
  <si>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</si>
  <si>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</si>
  <si>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</si>
  <si>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</si>
  <si>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</si>
  <si>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</si>
  <si>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</si>
  <si>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</si>
  <si>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</si>
  <si>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</si>
  <si>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</si>
  <si>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</si>
  <si>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</si>
  <si>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</si>
  <si>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</si>
  <si>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</si>
  <si>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</si>
  <si>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</si>
  <si>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</si>
  <si>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</si>
  <si>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</si>
  <si>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</si>
  <si>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</si>
  <si>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</si>
  <si>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</si>
  <si>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</si>
  <si>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</si>
  <si>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</si>
  <si>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</si>
  <si>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</si>
  <si>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</si>
  <si>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</si>
  <si>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</si>
  <si>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</si>
  <si>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</si>
  <si>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</si>
  <si>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</si>
  <si>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</si>
  <si>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</si>
  <si>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</si>
  <si>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</si>
  <si>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</si>
  <si>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</si>
  <si>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</si>
  <si>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</si>
  <si>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</si>
  <si>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</si>
  <si>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</si>
  <si>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</si>
  <si>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</si>
  <si>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</si>
  <si>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</si>
  <si>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</si>
  <si>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</si>
  <si>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</si>
  <si>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</si>
  <si>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</si>
  <si>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</si>
  <si>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</si>
  <si>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</si>
  <si>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</si>
  <si>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</si>
  <si>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</si>
  <si>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</si>
  <si>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</si>
  <si>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</si>
  <si>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</si>
  <si>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</si>
  <si>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</si>
  <si>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</si>
  <si>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</si>
  <si>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</si>
  <si>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</si>
  <si>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</si>
  <si>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</si>
  <si>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</si>
  <si>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</si>
  <si>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</si>
  <si>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</si>
  <si>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</si>
  <si>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</si>
  <si>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</si>
  <si>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</si>
  <si>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</si>
  <si>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</si>
  <si>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</si>
  <si>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</si>
  <si>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</si>
  <si>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</si>
  <si>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</si>
  <si>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</si>
  <si>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</si>
  <si>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</si>
  <si>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</si>
  <si>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</si>
  <si>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</si>
  <si>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</si>
  <si>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</si>
  <si>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</si>
  <si>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</si>
  <si>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</si>
  <si>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</si>
  <si>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</si>
  <si>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</si>
  <si>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</si>
  <si>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</si>
  <si>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</si>
  <si>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</si>
  <si>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</si>
  <si>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</si>
  <si>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</si>
  <si>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</si>
  <si>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</si>
  <si>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</si>
  <si>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</si>
  <si>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</si>
  <si>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</si>
  <si>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</si>
  <si>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</si>
  <si>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</si>
  <si>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</si>
  <si>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</si>
  <si>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</si>
  <si>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</si>
  <si>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</si>
  <si>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</si>
  <si>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</si>
  <si>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</si>
  <si>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</si>
  <si>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</si>
  <si>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</si>
  <si>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</si>
  <si>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</si>
  <si>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</si>
  <si>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</si>
  <si>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</si>
  <si>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</si>
  <si>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</si>
  <si>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</si>
  <si>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</si>
  <si>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</si>
  <si>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</si>
  <si>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</si>
  <si>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</si>
  <si>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</si>
  <si>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</si>
  <si>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</si>
  <si>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</si>
  <si>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</si>
  <si>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</si>
  <si>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</si>
  <si>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</si>
  <si>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</si>
  <si>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</si>
  <si>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</si>
  <si>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</si>
  <si>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</si>
  <si>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</si>
  <si>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</si>
  <si>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</si>
  <si>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</si>
  <si>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</si>
  <si>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</si>
  <si>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</si>
  <si>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</si>
  <si>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</si>
  <si>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</si>
  <si>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</si>
  <si>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</si>
  <si>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</si>
  <si>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</si>
  <si>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</si>
  <si>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</si>
  <si>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</si>
  <si>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</si>
  <si>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</si>
  <si>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</si>
  <si>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</si>
  <si>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</si>
  <si>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</si>
  <si>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</si>
  <si>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</si>
  <si>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</si>
  <si>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</si>
  <si>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</si>
  <si>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</si>
  <si>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</si>
  <si>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</si>
  <si>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</si>
  <si>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</si>
  <si>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</si>
  <si>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</si>
  <si>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</si>
  <si>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</si>
  <si>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</si>
  <si>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</si>
  <si>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</si>
  <si>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</si>
  <si>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</si>
  <si>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</si>
  <si>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</si>
  <si>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</si>
  <si>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</si>
  <si>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</si>
  <si>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</si>
  <si>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</si>
  <si>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</si>
  <si>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</si>
  <si>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</si>
  <si>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</si>
  <si>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</si>
  <si>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</si>
  <si>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</si>
  <si>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</si>
  <si>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</si>
  <si>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</si>
  <si>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</si>
  <si>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</si>
  <si>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</si>
  <si>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</si>
  <si>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</si>
  <si>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</si>
  <si>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</si>
  <si>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</si>
  <si>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</si>
  <si>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</si>
  <si>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</si>
  <si>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</si>
  <si>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</si>
  <si>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</si>
  <si>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</si>
  <si>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</si>
  <si>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</si>
  <si>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</si>
  <si>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</si>
  <si>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</si>
  <si>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</si>
  <si>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</si>
  <si>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</si>
  <si>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</si>
  <si>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</si>
  <si>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</si>
  <si>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</si>
  <si>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</si>
  <si>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</si>
  <si>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</si>
  <si>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</si>
  <si>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</si>
  <si>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</si>
  <si>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</si>
  <si>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</si>
  <si>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</si>
  <si>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</si>
  <si>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</si>
  <si>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</si>
  <si>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</si>
  <si>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</si>
  <si>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</si>
  <si>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</si>
  <si>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</si>
  <si>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</si>
  <si>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</si>
  <si>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</si>
  <si>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</si>
  <si>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</si>
  <si>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</si>
  <si>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</si>
  <si>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</si>
  <si>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</si>
  <si>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</si>
  <si>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</si>
  <si>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</si>
  <si>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</si>
  <si>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</si>
  <si>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</si>
  <si>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</si>
  <si>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</si>
  <si>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</si>
  <si>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</si>
  <si>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</si>
  <si>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</si>
  <si>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</si>
  <si>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</si>
  <si>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</si>
  <si>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</si>
  <si>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</si>
  <si>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</si>
  <si>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</si>
  <si>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</si>
  <si>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</si>
  <si>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</si>
  <si>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</si>
  <si>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</si>
  <si>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</si>
  <si>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</si>
  <si>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</si>
  <si>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</si>
  <si>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</si>
  <si>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</si>
  <si>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</si>
  <si>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</si>
  <si>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</si>
  <si>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</si>
  <si>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</si>
  <si>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</si>
  <si>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</si>
  <si>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</si>
  <si>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</si>
  <si>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</si>
  <si>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</si>
  <si>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</si>
  <si>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</si>
  <si>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</si>
  <si>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</si>
  <si>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</si>
  <si>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</si>
  <si>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</si>
  <si>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</si>
  <si>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</si>
  <si>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</si>
  <si>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</si>
  <si>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</si>
  <si>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</si>
  <si>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</si>
  <si>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</si>
  <si>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</si>
  <si>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</si>
  <si>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</si>
  <si>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</si>
  <si>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</si>
  <si>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</si>
  <si>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</si>
  <si>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</si>
  <si>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</si>
  <si>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</si>
  <si>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</si>
  <si>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</si>
  <si>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</si>
  <si>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</si>
  <si>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</si>
  <si>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</si>
  <si>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</si>
  <si>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</si>
  <si>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</si>
  <si>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</si>
  <si>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</si>
  <si>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</si>
  <si>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</si>
  <si>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</si>
  <si>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</si>
  <si>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</si>
  <si>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</si>
  <si>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</si>
  <si>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</si>
  <si>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</si>
  <si>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</si>
  <si>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</si>
  <si>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</si>
  <si>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</si>
  <si>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</si>
  <si>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</si>
  <si>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</si>
  <si>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</si>
  <si>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</si>
  <si>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</si>
  <si>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</si>
  <si>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</si>
  <si>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</si>
  <si>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</si>
  <si>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</si>
  <si>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</si>
  <si>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</si>
  <si>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</si>
  <si>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</si>
  <si>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</si>
  <si>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</si>
  <si>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</si>
  <si>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</si>
  <si>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</si>
  <si>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</si>
  <si>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</si>
  <si>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</si>
  <si>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</si>
  <si>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</si>
  <si>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</si>
  <si>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</si>
  <si>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</si>
  <si>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</si>
  <si>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</si>
  <si>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</si>
  <si>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</si>
  <si>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</si>
  <si>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</si>
  <si>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</si>
  <si>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</si>
  <si>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</si>
  <si>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</si>
  <si>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</si>
  <si>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</si>
  <si>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</si>
  <si>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</si>
  <si>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</si>
  <si>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</si>
  <si>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</si>
  <si>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</si>
  <si>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</si>
  <si>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</si>
  <si>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</si>
  <si>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</si>
  <si>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</si>
  <si>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</si>
  <si>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</si>
  <si>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</si>
  <si>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</si>
  <si>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</si>
  <si>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</si>
  <si>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</si>
  <si>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</si>
  <si>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</si>
  <si>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</si>
  <si>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</si>
  <si>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</si>
  <si>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</si>
  <si>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</si>
  <si>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</si>
  <si>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</si>
  <si>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</si>
  <si>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</si>
  <si>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</si>
  <si>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</si>
  <si>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</si>
  <si>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</si>
  <si>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</si>
  <si>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</si>
  <si>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</si>
  <si>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</si>
  <si>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</si>
  <si>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</si>
  <si>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</si>
  <si>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</si>
  <si>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</si>
  <si>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</si>
  <si>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</si>
  <si>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</si>
  <si>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</si>
  <si>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</si>
  <si>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</si>
  <si>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</si>
  <si>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</si>
  <si>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</si>
  <si>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</si>
  <si>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</si>
  <si>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</si>
  <si>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</si>
  <si>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</si>
  <si>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</si>
  <si>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</si>
  <si>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</si>
  <si>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</si>
  <si>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</si>
  <si>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</si>
  <si>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</si>
  <si>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</si>
  <si>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</si>
  <si>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</si>
  <si>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</si>
  <si>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</si>
  <si>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</si>
  <si>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</si>
  <si>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</si>
  <si>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</si>
  <si>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</si>
  <si>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</si>
  <si>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</si>
  <si>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</si>
  <si>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</si>
  <si>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</si>
  <si>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</si>
  <si>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</si>
  <si>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</si>
  <si>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</si>
  <si>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</si>
  <si>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</si>
  <si>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</si>
  <si>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</si>
  <si>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</si>
  <si>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</si>
  <si>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</si>
  <si>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</si>
  <si>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</si>
  <si>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</si>
  <si>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</si>
  <si>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</si>
  <si>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</si>
  <si>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</si>
  <si>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</si>
  <si>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</si>
  <si>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</si>
  <si>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</si>
  <si>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</si>
  <si>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</si>
  <si>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</si>
  <si>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</si>
  <si>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</si>
  <si>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</si>
  <si>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</si>
  <si>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</si>
  <si>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</si>
  <si>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</si>
  <si>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</si>
  <si>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</si>
  <si>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</si>
  <si>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</si>
  <si>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</si>
  <si>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</si>
  <si>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</si>
  <si>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</si>
  <si>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</si>
  <si>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</si>
  <si>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</si>
  <si>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</si>
  <si>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</si>
  <si>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</si>
  <si>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</si>
  <si>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</si>
  <si>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</si>
  <si>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</si>
  <si>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</si>
  <si>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</si>
  <si>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</si>
  <si>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</si>
  <si>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</si>
  <si>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</si>
  <si>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</si>
  <si>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</si>
  <si>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</si>
  <si>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</si>
  <si>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</si>
  <si>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</si>
  <si>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</si>
  <si>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</si>
  <si>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</si>
  <si>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</si>
  <si>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</si>
  <si>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</si>
  <si>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</si>
  <si>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</si>
  <si>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</si>
  <si>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</si>
  <si>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</si>
  <si>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</si>
  <si>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</si>
  <si>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</si>
  <si>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</si>
  <si>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</si>
  <si>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</si>
  <si>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</si>
  <si>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</si>
  <si>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</si>
  <si>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</si>
  <si>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</si>
  <si>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</si>
  <si>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</si>
  <si>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</si>
  <si>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</si>
  <si>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</si>
  <si>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</si>
  <si>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</si>
  <si>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</si>
  <si>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</si>
  <si>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</si>
  <si>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</si>
  <si>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</si>
  <si>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</si>
  <si>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</si>
  <si>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</si>
  <si>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</si>
  <si>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</si>
  <si>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</si>
  <si>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</si>
  <si>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</si>
  <si>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</si>
  <si>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</si>
  <si>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</si>
  <si>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</si>
  <si>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</si>
  <si>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</si>
  <si>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</si>
  <si>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</si>
  <si>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</si>
  <si>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</si>
  <si>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</si>
  <si>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</si>
  <si>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</si>
  <si>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</si>
  <si>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</si>
  <si>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</si>
  <si>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</si>
  <si>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</si>
  <si>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</si>
  <si>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</si>
  <si>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</si>
  <si>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</si>
  <si>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</si>
  <si>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</si>
  <si>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</si>
  <si>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</si>
  <si>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</si>
  <si>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</si>
  <si>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</si>
  <si>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</si>
  <si>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</si>
  <si>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</si>
  <si>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</si>
  <si>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</si>
  <si>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</si>
  <si>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</si>
  <si>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</si>
  <si>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</si>
  <si>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</si>
  <si>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</si>
  <si>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</si>
  <si>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</si>
  <si>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</si>
  <si>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</si>
  <si>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</si>
  <si>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</si>
  <si>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</si>
  <si>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</si>
  <si>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</si>
  <si>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</si>
  <si>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</si>
  <si>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</si>
  <si>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</si>
  <si>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</si>
  <si>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</si>
  <si>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</si>
  <si>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</si>
  <si>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</si>
  <si>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</si>
  <si>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</si>
  <si>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</si>
  <si>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</si>
  <si>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</si>
  <si>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</si>
  <si>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</si>
  <si>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</si>
  <si>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</si>
  <si>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</si>
  <si>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</si>
  <si>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</si>
  <si>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</si>
  <si>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</si>
  <si>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</si>
  <si>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</si>
  <si>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</si>
  <si>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</si>
  <si>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</si>
  <si>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</si>
  <si>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</si>
  <si>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</si>
  <si>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</si>
  <si>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</si>
  <si>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</si>
  <si>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</si>
  <si>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</si>
  <si>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</si>
  <si>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</si>
  <si>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</si>
  <si>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</si>
  <si>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</si>
  <si>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</si>
  <si>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</si>
  <si>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</si>
  <si>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</si>
  <si>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</si>
  <si>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</si>
  <si>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</si>
  <si>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</si>
  <si>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</si>
  <si>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</si>
  <si>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</si>
  <si>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</si>
  <si>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</si>
  <si>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</si>
  <si>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</si>
  <si>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</si>
  <si>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</si>
  <si>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</si>
  <si>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</si>
  <si>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</si>
  <si>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</si>
  <si>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</si>
  <si>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</si>
  <si>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</si>
  <si>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</si>
  <si>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</si>
  <si>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</si>
  <si>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</si>
  <si>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</si>
  <si>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</si>
  <si>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</si>
  <si>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</si>
  <si>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</si>
  <si>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</si>
  <si>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</si>
  <si>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</si>
  <si>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</si>
  <si>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</si>
  <si>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</si>
  <si>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</si>
  <si>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</si>
  <si>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</si>
  <si>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</si>
  <si>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</si>
  <si>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</si>
  <si>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</si>
  <si>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</si>
  <si>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</si>
  <si>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</si>
  <si>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</si>
  <si>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</si>
  <si>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</si>
  <si>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</si>
  <si>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</si>
  <si>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</si>
  <si>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</si>
  <si>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</si>
  <si>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</si>
  <si>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</si>
  <si>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</si>
  <si>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</si>
  <si>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</si>
  <si>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</si>
  <si>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</si>
  <si>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</si>
  <si>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</si>
  <si>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</si>
  <si>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</si>
  <si>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</si>
  <si>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</si>
  <si>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</si>
  <si>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</si>
  <si>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</si>
  <si>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</si>
  <si>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</si>
  <si>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</si>
  <si>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</si>
  <si>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</si>
  <si>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</si>
  <si>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</si>
  <si>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</si>
  <si>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</si>
  <si>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</si>
  <si>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</si>
  <si>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</si>
  <si>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</si>
  <si>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</si>
  <si>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</si>
  <si>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</si>
  <si>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</si>
  <si>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</si>
  <si>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</si>
  <si>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</si>
  <si>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</si>
  <si>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</si>
  <si>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</si>
  <si>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</si>
  <si>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</si>
  <si>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</si>
  <si>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</si>
  <si>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</si>
  <si>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</si>
  <si>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</si>
  <si>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</si>
  <si>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</si>
  <si>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</si>
  <si>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</si>
  <si>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</si>
  <si>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</si>
  <si>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</si>
  <si>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</si>
  <si>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</si>
  <si>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</si>
  <si>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</si>
  <si>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</si>
  <si>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</si>
  <si>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</si>
  <si>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</si>
  <si>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</si>
  <si>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</si>
  <si>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</si>
  <si>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</si>
  <si>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</si>
  <si>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</si>
  <si>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</si>
  <si>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</si>
  <si>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</si>
  <si>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</si>
  <si>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</si>
  <si>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</si>
  <si>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</si>
  <si>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</si>
  <si>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</si>
  <si>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</si>
  <si>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</si>
  <si>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</si>
  <si>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</si>
  <si>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</si>
  <si>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</si>
  <si>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</si>
  <si>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</si>
  <si>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</si>
  <si>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</si>
  <si>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</si>
  <si>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</si>
  <si>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</si>
  <si>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</si>
  <si>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</si>
  <si>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</si>
  <si>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</si>
  <si>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</si>
  <si>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</si>
  <si>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</si>
  <si>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</si>
  <si>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</si>
  <si>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</si>
  <si>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</si>
  <si>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</si>
  <si>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</si>
  <si>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</si>
  <si>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</si>
  <si>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</si>
  <si>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</si>
  <si>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</si>
  <si>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</si>
  <si>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</si>
  <si>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</si>
  <si>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</si>
  <si>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</si>
  <si>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</si>
  <si>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</si>
  <si>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</si>
  <si>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</si>
  <si>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</si>
  <si>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</si>
  <si>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</si>
  <si>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</si>
  <si>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</si>
  <si>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</si>
  <si>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</si>
  <si>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</si>
  <si>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</si>
  <si>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</si>
  <si>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</si>
  <si>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</si>
  <si>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</si>
  <si>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</si>
  <si>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</si>
  <si>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</si>
  <si>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</si>
  <si>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</si>
  <si>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</si>
  <si>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</si>
  <si>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</si>
  <si>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</si>
  <si>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</si>
  <si>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</si>
  <si>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</si>
  <si>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</si>
  <si>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</si>
  <si>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</si>
  <si>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</si>
  <si>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</si>
  <si>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</si>
  <si>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</si>
  <si>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</si>
  <si>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</si>
  <si>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</si>
  <si>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</si>
  <si>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</si>
  <si>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</si>
  <si>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</si>
  <si>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</si>
  <si>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</si>
  <si>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</si>
  <si>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</si>
  <si>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</si>
  <si>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</si>
  <si>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</si>
  <si>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</si>
  <si>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</si>
  <si>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</si>
  <si>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</si>
  <si>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</si>
  <si>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</si>
  <si>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</si>
  <si>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</si>
  <si>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</si>
  <si>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</si>
  <si>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</si>
  <si>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</si>
  <si>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</si>
  <si>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</si>
  <si>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</si>
  <si>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</si>
  <si>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</si>
  <si>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</si>
  <si>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</si>
  <si>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</si>
  <si>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</si>
  <si>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</si>
  <si>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</si>
  <si>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</si>
  <si>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</si>
  <si>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</si>
  <si>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</si>
  <si>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</si>
  <si>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</si>
  <si>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</si>
  <si>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</si>
  <si>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</si>
  <si>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</si>
  <si>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</si>
  <si>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</si>
  <si>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</si>
  <si>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</si>
  <si>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</si>
  <si>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</si>
  <si>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</si>
  <si>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</si>
  <si>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</si>
  <si>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</si>
  <si>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</si>
  <si>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</si>
  <si>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</si>
  <si>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</si>
  <si>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</si>
  <si>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</si>
  <si>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</si>
  <si>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</si>
  <si>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</si>
  <si>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</si>
  <si>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</si>
  <si>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</si>
  <si>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</si>
  <si>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</si>
  <si>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</si>
  <si>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</si>
  <si>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</si>
  <si>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</si>
  <si>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</si>
  <si>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</si>
  <si>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</si>
  <si>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</si>
  <si>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</si>
  <si>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</si>
  <si>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</si>
  <si>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</si>
  <si>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</si>
  <si>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</si>
  <si>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</si>
  <si>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</si>
  <si>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</si>
  <si>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</si>
  <si>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</si>
  <si>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</si>
  <si>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</si>
  <si>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</si>
  <si>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</si>
  <si>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</si>
  <si>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</si>
  <si>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</si>
  <si>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</si>
  <si>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</si>
  <si>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</si>
  <si>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</si>
  <si>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</si>
  <si>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</si>
  <si>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</si>
  <si>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</si>
  <si>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</si>
  <si>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</si>
  <si>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</si>
  <si>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</si>
  <si>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</si>
  <si>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</si>
  <si>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</si>
  <si>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</si>
  <si>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</si>
  <si>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</si>
  <si>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</si>
  <si>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</si>
  <si>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</si>
  <si>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</si>
  <si>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</si>
  <si>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</si>
  <si>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</si>
  <si>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</si>
  <si>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</si>
  <si>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</si>
  <si>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</si>
  <si>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</si>
  <si>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</si>
  <si>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</si>
  <si>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</si>
  <si>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</si>
  <si>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</si>
  <si>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</si>
  <si>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</si>
  <si>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</si>
  <si>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</si>
  <si>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</si>
  <si>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</si>
  <si>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</si>
  <si>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</si>
  <si>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</si>
  <si>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</si>
  <si>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</si>
  <si>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</si>
  <si>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</si>
  <si>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</si>
  <si>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</si>
  <si>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</si>
  <si>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</si>
  <si>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</si>
  <si>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</si>
  <si>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</si>
  <si>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</si>
  <si>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</si>
  <si>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</si>
  <si>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</si>
  <si>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</si>
  <si>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</si>
  <si>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</si>
  <si>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</si>
  <si>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</si>
  <si>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</si>
  <si>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</si>
  <si>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</si>
  <si>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</si>
  <si>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</si>
  <si>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</si>
  <si>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</si>
  <si>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</si>
  <si>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</si>
  <si>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</si>
  <si>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</si>
  <si>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</si>
  <si>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</si>
  <si>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</si>
  <si>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</si>
  <si>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</si>
  <si>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</si>
  <si>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</si>
  <si>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</si>
  <si>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</si>
  <si>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</si>
  <si>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</si>
  <si>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</si>
  <si>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</si>
  <si>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</si>
  <si>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</si>
  <si>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</si>
  <si>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</si>
  <si>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</si>
  <si>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</si>
  <si>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</si>
  <si>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</si>
  <si>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</si>
  <si>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</si>
  <si>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</si>
  <si>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</si>
  <si>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</si>
  <si>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</si>
  <si>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</si>
  <si>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</si>
  <si>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</si>
  <si>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</si>
  <si>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</si>
  <si>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</si>
  <si>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</si>
  <si>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</si>
  <si>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</si>
  <si>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</si>
  <si>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</si>
  <si>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</si>
  <si>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</si>
  <si>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</si>
  <si>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</si>
  <si>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</si>
  <si>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</si>
  <si>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</si>
  <si>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</si>
  <si>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</si>
  <si>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</si>
  <si>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</si>
  <si>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</si>
  <si>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</si>
  <si>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</si>
  <si>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</si>
  <si>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</si>
  <si>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</si>
  <si>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</si>
  <si>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</si>
  <si>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</si>
  <si>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</si>
  <si>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</si>
  <si>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</si>
  <si>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</si>
  <si>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</si>
  <si>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</si>
  <si>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</si>
  <si>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</si>
  <si>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</si>
  <si>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</si>
  <si>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</si>
  <si>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</si>
  <si>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</si>
  <si>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</si>
  <si>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</si>
  <si>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</si>
  <si>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</si>
  <si>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</si>
  <si>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</si>
  <si>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</si>
  <si>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</si>
  <si>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</si>
  <si>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</si>
  <si>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</si>
  <si>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</si>
  <si>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</si>
  <si>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</si>
  <si>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</si>
  <si>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</si>
  <si>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</si>
  <si>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</si>
  <si>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</si>
  <si>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</si>
  <si>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</si>
  <si>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</si>
  <si>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</si>
  <si>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</si>
  <si>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</si>
  <si>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</si>
  <si>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</si>
  <si>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</si>
  <si>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</si>
  <si>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</si>
  <si>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</si>
  <si>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</si>
  <si>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</si>
  <si>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</si>
  <si>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</si>
  <si>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</si>
  <si>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</si>
  <si>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</si>
  <si>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</si>
  <si>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</si>
  <si>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</si>
  <si>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</si>
  <si>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</si>
  <si>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</si>
  <si>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</si>
  <si>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</si>
  <si>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</si>
  <si>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</si>
  <si>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</si>
  <si>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</si>
  <si>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</si>
  <si>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</si>
  <si>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</si>
  <si>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</si>
  <si>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</si>
  <si>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</si>
  <si>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</si>
  <si>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</si>
  <si>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</si>
  <si>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</si>
  <si>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</si>
  <si>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</si>
  <si>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</si>
  <si>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</si>
  <si>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</si>
  <si>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</si>
  <si>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</si>
  <si>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</si>
  <si>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</si>
  <si>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</si>
  <si>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</si>
  <si>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</si>
  <si>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</si>
  <si>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</si>
  <si>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</si>
  <si>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</si>
  <si>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</si>
  <si>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</si>
  <si>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</si>
  <si>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</si>
  <si>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</si>
  <si>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</si>
  <si>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</si>
  <si>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</si>
  <si>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</si>
  <si>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</si>
  <si>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</si>
  <si>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</si>
  <si>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</si>
  <si>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</si>
  <si>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</si>
  <si>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</si>
  <si>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</si>
  <si>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</si>
  <si>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</si>
  <si>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</si>
  <si>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</si>
  <si>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</si>
  <si>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</si>
  <si>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</si>
  <si>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</si>
  <si>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</si>
  <si>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</si>
  <si>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</si>
  <si>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</si>
  <si>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</si>
  <si>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</si>
  <si>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</si>
  <si>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</si>
  <si>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</si>
  <si>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</si>
  <si>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</si>
  <si>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</si>
  <si>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</si>
  <si>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</si>
  <si>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</si>
  <si>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</si>
  <si>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</si>
  <si>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</si>
  <si>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</si>
  <si>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</si>
  <si>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</si>
  <si>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</si>
  <si>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</si>
  <si>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</si>
  <si>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</si>
  <si>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</si>
  <si>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</si>
  <si>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</si>
  <si>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</si>
  <si>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</si>
  <si>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</si>
  <si>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</si>
  <si>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</si>
  <si>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</si>
  <si>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</si>
  <si>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</si>
  <si>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</si>
  <si>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</si>
  <si>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</si>
  <si>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</si>
  <si>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</si>
  <si>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</si>
  <si>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</si>
  <si>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</si>
  <si>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</si>
  <si>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</si>
  <si>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</si>
  <si>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</si>
  <si>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</si>
  <si>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</si>
  <si>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</si>
  <si>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</si>
  <si>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</si>
  <si>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</si>
  <si>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</si>
  <si>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</si>
  <si>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</si>
  <si>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</si>
  <si>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</si>
  <si>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</si>
  <si>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</si>
  <si>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</si>
  <si>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</si>
  <si>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</si>
  <si>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</si>
  <si>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</si>
  <si>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</si>
  <si>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</si>
  <si>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</si>
  <si>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</si>
  <si>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</si>
  <si>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</si>
  <si>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</si>
  <si>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</si>
  <si>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</si>
  <si>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</si>
  <si>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</si>
  <si>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</si>
  <si>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</si>
  <si>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</si>
  <si>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</si>
  <si>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</si>
  <si>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</si>
  <si>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</si>
  <si>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</si>
  <si>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</si>
  <si>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</si>
  <si>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</si>
  <si>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</si>
  <si>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</si>
  <si>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</si>
  <si>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</si>
  <si>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</si>
  <si>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</si>
  <si>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</si>
  <si>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</si>
  <si>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</si>
  <si>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</si>
  <si>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</si>
  <si>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</si>
  <si>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</si>
  <si>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</si>
  <si>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</si>
  <si>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</si>
  <si>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</si>
  <si>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</si>
  <si>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</si>
  <si>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</si>
  <si>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</si>
  <si>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</si>
  <si>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</si>
  <si>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</si>
  <si>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</si>
  <si>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</si>
  <si>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</si>
  <si>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</si>
  <si>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</si>
  <si>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</si>
  <si>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</si>
  <si>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</si>
  <si>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</si>
  <si>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</si>
  <si>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</si>
  <si>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</si>
  <si>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</si>
  <si>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</si>
  <si>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</si>
  <si>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</si>
  <si>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</si>
  <si>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</si>
  <si>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</si>
  <si>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</si>
  <si>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</si>
  <si>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</si>
  <si>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</si>
  <si>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</si>
  <si>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</si>
  <si>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</si>
  <si>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</si>
  <si>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</si>
  <si>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</si>
  <si>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</si>
  <si>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</si>
  <si>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</si>
  <si>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</si>
  <si>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</si>
  <si>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</si>
  <si>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</si>
  <si>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</si>
  <si>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</si>
  <si>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</si>
  <si>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</si>
  <si>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</si>
  <si>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</si>
  <si>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</si>
  <si>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</si>
  <si>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</si>
  <si>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</si>
  <si>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</si>
  <si>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</si>
  <si>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</si>
  <si>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</si>
  <si>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</si>
  <si>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</si>
  <si>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</si>
  <si>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</si>
  <si>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</si>
  <si>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</si>
  <si>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</si>
  <si>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</si>
  <si>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</si>
  <si>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</si>
  <si>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</si>
  <si>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</si>
  <si>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</si>
  <si>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</si>
  <si>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</si>
  <si>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</si>
  <si>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</si>
  <si>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</si>
  <si>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</si>
  <si>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</si>
  <si>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</si>
  <si>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</si>
  <si>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</si>
  <si>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</si>
  <si>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</si>
  <si>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</si>
  <si>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</si>
  <si>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</si>
  <si>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</si>
  <si>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</si>
  <si>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</si>
  <si>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</si>
  <si>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</si>
  <si>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</si>
  <si>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</si>
  <si>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</si>
  <si>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</si>
  <si>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</si>
  <si>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</si>
  <si>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</si>
  <si>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</si>
  <si>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</si>
  <si>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</si>
  <si>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</si>
  <si>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</si>
  <si>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</si>
  <si>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</si>
  <si>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</si>
  <si>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</si>
  <si>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</si>
  <si>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</si>
  <si>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</si>
  <si>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</si>
  <si>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</si>
  <si>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</si>
  <si>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</si>
  <si>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</si>
  <si>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</si>
  <si>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</si>
  <si>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</si>
  <si>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</si>
  <si>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</si>
  <si>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</si>
  <si>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</si>
  <si>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</si>
  <si>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</si>
  <si>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</si>
  <si>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</si>
  <si>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</si>
  <si>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</si>
  <si>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</si>
  <si>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</si>
  <si>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</si>
  <si>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</si>
  <si>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</si>
  <si>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</si>
  <si>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</si>
  <si>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</si>
  <si>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</si>
  <si>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</si>
  <si>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</si>
  <si>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</si>
  <si>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</si>
  <si>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</si>
  <si>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</si>
  <si>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</si>
  <si>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</si>
  <si>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</si>
  <si>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</si>
  <si>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</si>
  <si>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</si>
  <si>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</si>
  <si>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</si>
  <si>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</si>
  <si>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</si>
  <si>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</si>
  <si>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</si>
  <si>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</si>
  <si>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</si>
  <si>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</si>
  <si>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</si>
  <si>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</si>
  <si>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</si>
  <si>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</si>
  <si>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</si>
  <si>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</si>
  <si>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</si>
  <si>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</si>
  <si>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</si>
  <si>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</si>
  <si>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</si>
  <si>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</si>
  <si>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</si>
  <si>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</si>
  <si>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</si>
  <si>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</si>
  <si>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</si>
  <si>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</si>
  <si>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</si>
  <si>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</si>
  <si>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</si>
  <si>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</si>
  <si>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</si>
  <si>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</si>
  <si>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</si>
  <si>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</si>
  <si>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</si>
  <si>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</si>
  <si>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</si>
  <si>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</si>
  <si>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</si>
  <si>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</si>
  <si>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</si>
  <si>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</si>
  <si>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</si>
  <si>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</si>
  <si>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</si>
  <si>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</si>
  <si>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</si>
  <si>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</si>
  <si>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</si>
  <si>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</si>
  <si>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</si>
  <si>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</si>
  <si>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</si>
  <si>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</si>
  <si>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</si>
  <si>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</si>
  <si>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</si>
  <si>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</si>
  <si>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</si>
  <si>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</si>
  <si>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</si>
  <si>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</si>
  <si>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</si>
  <si>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</si>
  <si>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</si>
  <si>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</si>
  <si>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</si>
  <si>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</si>
  <si>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</si>
  <si>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</si>
  <si>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</si>
  <si>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</si>
  <si>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</si>
  <si>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</si>
  <si>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</si>
  <si>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</si>
  <si>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</si>
  <si>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</si>
  <si>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</si>
  <si>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</si>
  <si>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</si>
  <si>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</si>
  <si>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</si>
  <si>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</si>
  <si>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</si>
  <si>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</si>
  <si>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</si>
  <si>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</si>
  <si>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</si>
  <si>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</si>
  <si>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</si>
  <si>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</si>
  <si>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</si>
  <si>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</si>
  <si>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</si>
  <si>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</si>
  <si>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</si>
  <si>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</si>
  <si>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</si>
  <si>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</si>
  <si>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</si>
  <si>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</si>
  <si>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</si>
  <si>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</si>
  <si>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</si>
  <si>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</si>
  <si>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</si>
  <si>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</si>
  <si>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</si>
  <si>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</si>
  <si>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</si>
  <si>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</si>
  <si>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</si>
  <si>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</si>
  <si>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</si>
  <si>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</si>
  <si>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</si>
  <si>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</si>
  <si>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</si>
  <si>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</si>
  <si>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</si>
  <si>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</si>
  <si>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</si>
  <si>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</si>
  <si>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</si>
  <si>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</si>
  <si>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</si>
  <si>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</si>
  <si>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</si>
  <si>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</si>
  <si>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</si>
  <si>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</si>
  <si>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</si>
  <si>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</si>
  <si>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</si>
  <si>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</si>
  <si>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</si>
  <si>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</si>
  <si>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</si>
  <si>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</si>
  <si>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</si>
  <si>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</si>
  <si>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</si>
  <si>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</si>
  <si>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</si>
  <si>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</si>
  <si>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</si>
  <si>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</si>
  <si>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</si>
  <si>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</si>
  <si>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</si>
  <si>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</si>
  <si>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</si>
  <si>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</si>
  <si>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</si>
  <si>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</si>
  <si>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</si>
  <si>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</si>
  <si>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</si>
  <si>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</si>
  <si>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</si>
  <si>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</si>
  <si>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</si>
  <si>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</si>
  <si>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</si>
  <si>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</si>
  <si>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</si>
  <si>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</si>
  <si>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</si>
  <si>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</si>
  <si>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</si>
  <si>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</si>
  <si>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</si>
  <si>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</si>
  <si>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</si>
  <si>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</si>
  <si>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</si>
  <si>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</si>
  <si>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</si>
  <si>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</si>
  <si>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</si>
  <si>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</si>
  <si>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</si>
  <si>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</si>
  <si>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</si>
  <si>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</si>
  <si>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</si>
  <si>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</si>
  <si>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</si>
  <si>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</si>
  <si>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</si>
  <si>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</si>
  <si>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</si>
  <si>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</si>
  <si>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</si>
  <si>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</si>
  <si>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</si>
  <si>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</si>
  <si>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</si>
  <si>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</si>
  <si>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</si>
  <si>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</si>
  <si>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</si>
  <si>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</si>
  <si>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</si>
  <si>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</si>
  <si>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</si>
  <si>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</si>
  <si>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</si>
  <si>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</si>
  <si>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</si>
  <si>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</si>
  <si>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</si>
  <si>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</si>
  <si>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</si>
  <si>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</si>
  <si>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</si>
  <si>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</si>
  <si>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</si>
  <si>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</si>
  <si>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</si>
  <si>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</si>
  <si>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</si>
  <si>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</si>
  <si>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</si>
  <si>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</si>
  <si>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</si>
  <si>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</si>
  <si>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</si>
  <si>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</si>
  <si>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</si>
  <si>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</si>
  <si>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</si>
  <si>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</si>
  <si>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</si>
  <si>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</si>
  <si>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</si>
  <si>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</si>
  <si>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</si>
  <si>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</si>
  <si>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</si>
  <si>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</si>
  <si>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</si>
  <si>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</si>
  <si>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</si>
  <si>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</si>
  <si>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</si>
  <si>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</si>
  <si>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</si>
  <si>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</si>
  <si>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</si>
  <si>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</si>
  <si>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</si>
  <si>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</si>
  <si>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</si>
  <si>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</si>
  <si>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</si>
  <si>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</si>
  <si>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</si>
  <si>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</si>
  <si>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</si>
  <si>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</si>
  <si>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</si>
  <si>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</si>
  <si>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</si>
  <si>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</si>
  <si>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</si>
  <si>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</si>
  <si>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</si>
  <si>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</si>
  <si>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</si>
  <si>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</si>
  <si>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</si>
  <si>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</si>
  <si>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</si>
  <si>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</si>
  <si>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</si>
  <si>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</si>
  <si>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</si>
  <si>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</si>
  <si>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</si>
  <si>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</si>
  <si>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</si>
  <si>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</si>
  <si>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</si>
  <si>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</si>
  <si>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</si>
  <si>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</si>
  <si>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</si>
  <si>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</si>
  <si>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</si>
  <si>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</si>
  <si>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</si>
  <si>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</si>
  <si>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</si>
  <si>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</si>
  <si>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</si>
  <si>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</si>
  <si>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</si>
  <si>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</si>
  <si>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</si>
  <si>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</si>
  <si>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</si>
  <si>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</si>
  <si>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</si>
  <si>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</si>
  <si>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</si>
  <si>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</si>
  <si>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</si>
  <si>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</si>
  <si>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</si>
  <si>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</si>
  <si>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</si>
  <si>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</si>
  <si>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</si>
  <si>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</si>
  <si>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</si>
  <si>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</si>
  <si>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</si>
  <si>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</si>
  <si>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</si>
  <si>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</si>
  <si>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</si>
  <si>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</si>
  <si>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</si>
  <si>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</si>
  <si>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</si>
  <si>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</si>
  <si>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</si>
  <si>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</si>
  <si>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</si>
  <si>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</si>
  <si>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</si>
  <si>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</si>
  <si>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</si>
  <si>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</si>
  <si>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</si>
  <si>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</si>
  <si>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</si>
  <si>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</si>
  <si>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</si>
  <si>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</si>
  <si>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</si>
  <si>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</si>
  <si>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</si>
  <si>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</si>
  <si>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</si>
  <si>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</si>
  <si>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</si>
  <si>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</si>
  <si>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</si>
  <si>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</si>
  <si>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</si>
  <si>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</si>
  <si>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</si>
  <si>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</si>
  <si>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</si>
  <si>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</si>
  <si>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</si>
  <si>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</si>
  <si>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</si>
  <si>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</si>
  <si>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</si>
  <si>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</si>
  <si>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</si>
  <si>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</si>
  <si>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</si>
  <si>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</si>
  <si>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</si>
  <si>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</si>
  <si>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</si>
  <si>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</si>
  <si>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</si>
  <si>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</si>
  <si>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</si>
  <si>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</si>
  <si>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</si>
  <si>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</si>
  <si>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</si>
  <si>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</si>
  <si>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</si>
  <si>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</si>
  <si>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</si>
  <si>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</si>
  <si>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</si>
  <si>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</si>
  <si>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</si>
  <si>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</si>
  <si>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</si>
  <si>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</si>
  <si>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</si>
  <si>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</si>
  <si>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</si>
  <si>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</si>
  <si>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</si>
  <si>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</si>
  <si>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</si>
  <si>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</si>
  <si>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</si>
  <si>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</si>
  <si>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</si>
  <si>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</si>
  <si>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</si>
  <si>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</si>
  <si>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</si>
  <si>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</si>
  <si>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</si>
  <si>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</si>
  <si>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</si>
  <si>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</si>
  <si>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</si>
  <si>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</si>
  <si>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</si>
  <si>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</si>
  <si>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</si>
  <si>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</si>
  <si>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</si>
  <si>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</si>
  <si>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</si>
  <si>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</si>
  <si>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</si>
  <si>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</si>
  <si>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</si>
  <si>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</si>
  <si>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</si>
  <si>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</si>
  <si>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</si>
  <si>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</si>
  <si>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</si>
  <si>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</si>
  <si>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</si>
  <si>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</si>
  <si>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</si>
  <si>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</si>
  <si>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</si>
  <si>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</si>
  <si>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</si>
  <si>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</si>
  <si>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</si>
  <si>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</si>
  <si>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</si>
  <si>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</si>
  <si>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</si>
  <si>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</si>
  <si>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</si>
  <si>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</si>
  <si>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</si>
  <si>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</si>
  <si>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</si>
  <si>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</si>
  <si>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</si>
  <si>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</si>
  <si>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</si>
  <si>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</si>
  <si>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</si>
  <si>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</si>
  <si>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</si>
  <si>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</si>
  <si>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</si>
  <si>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</si>
  <si>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</si>
  <si>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</si>
  <si>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</si>
  <si>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</si>
  <si>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</si>
  <si>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</si>
  <si>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</si>
  <si>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</si>
  <si>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</si>
  <si>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</si>
  <si>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</si>
  <si>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</si>
  <si>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</si>
  <si>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</si>
  <si>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</si>
  <si>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</si>
  <si>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</si>
  <si>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</si>
  <si>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</si>
  <si>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</si>
  <si>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</si>
  <si>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</si>
  <si>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</si>
  <si>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</si>
  <si>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</si>
  <si>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</si>
  <si>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</si>
  <si>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</si>
  <si>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</si>
  <si>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</si>
  <si>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</si>
  <si>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</si>
  <si>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</si>
  <si>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</si>
  <si>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</si>
  <si>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</si>
  <si>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</si>
  <si>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</si>
  <si>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</si>
  <si>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</si>
  <si>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</si>
  <si>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</si>
  <si>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</si>
  <si>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</si>
  <si>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</si>
  <si>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</si>
  <si>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</si>
  <si>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</si>
  <si>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</si>
  <si>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</si>
  <si>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</si>
  <si>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</si>
  <si>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</si>
  <si>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</si>
  <si>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</si>
  <si>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</si>
  <si>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</si>
  <si>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</si>
  <si>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</si>
  <si>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</si>
  <si>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</si>
  <si>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</si>
  <si>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</si>
  <si>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</si>
  <si>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</si>
  <si>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</si>
  <si>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</si>
  <si>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</si>
  <si>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</si>
  <si>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</si>
  <si>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</si>
  <si>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</si>
  <si>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</si>
  <si>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</si>
  <si>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</si>
  <si>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</si>
  <si>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</si>
  <si>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</si>
  <si>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</si>
  <si>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</si>
  <si>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</si>
  <si>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</si>
  <si>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</si>
  <si>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</si>
  <si>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</si>
  <si>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</si>
  <si>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</si>
  <si>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</si>
  <si>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</si>
  <si>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</si>
  <si>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</si>
  <si>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</si>
  <si>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</si>
  <si>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</si>
  <si>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</si>
  <si>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</si>
  <si>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</si>
  <si>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</si>
  <si>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</si>
  <si>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</si>
  <si>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</si>
  <si>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</si>
  <si>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</si>
  <si>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</si>
  <si>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</si>
  <si>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</si>
  <si>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</si>
  <si>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</si>
  <si>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</si>
  <si>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</si>
  <si>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</si>
  <si>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</si>
  <si>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</si>
  <si>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</si>
  <si>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</si>
  <si>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</si>
  <si>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</si>
  <si>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</si>
  <si>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</si>
  <si>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</si>
  <si>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</si>
  <si>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</si>
  <si>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</si>
  <si>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</si>
  <si>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</si>
  <si>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</si>
  <si>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</si>
  <si>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</si>
  <si>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</si>
  <si>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</si>
  <si>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</si>
  <si>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</si>
  <si>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</si>
  <si>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</si>
  <si>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</si>
  <si>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</si>
  <si>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</si>
  <si>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</si>
  <si>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</si>
  <si>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</si>
  <si>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</si>
  <si>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</si>
  <si>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</si>
  <si>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</si>
  <si>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</si>
  <si>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</si>
  <si>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</si>
  <si>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</si>
  <si>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</si>
  <si>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</si>
  <si>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</si>
  <si>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</si>
  <si>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</si>
  <si>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</si>
  <si>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</si>
  <si>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</si>
  <si>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</si>
  <si>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</si>
  <si>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</si>
  <si>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</si>
  <si>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</si>
  <si>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</si>
  <si>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</si>
  <si>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</si>
  <si>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</si>
  <si>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</si>
  <si>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</si>
  <si>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</si>
  <si>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</si>
  <si>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</si>
  <si>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</si>
  <si>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</si>
  <si>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</si>
  <si>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</si>
  <si>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</si>
  <si>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</si>
  <si>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</si>
  <si>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</si>
  <si>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</si>
  <si>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</si>
  <si>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</si>
  <si>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</si>
  <si>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</si>
  <si>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</si>
  <si>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</si>
  <si>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</si>
  <si>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</si>
  <si>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</si>
  <si>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</si>
  <si>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</si>
  <si>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</si>
  <si>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</si>
  <si>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</si>
  <si>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</si>
  <si>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</si>
  <si>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</si>
  <si>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</si>
  <si>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</si>
  <si>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</si>
  <si>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</si>
  <si>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</si>
  <si>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</si>
  <si>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</si>
  <si>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</si>
  <si>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</si>
  <si>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</si>
  <si>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</si>
  <si>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</si>
  <si>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</si>
  <si>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</si>
  <si>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</si>
  <si>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</si>
  <si>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</si>
  <si>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</si>
  <si>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</si>
  <si>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</si>
  <si>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</si>
  <si>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</si>
  <si>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</si>
  <si>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</si>
  <si>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</si>
  <si>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</si>
  <si>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</si>
  <si>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</si>
  <si>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</si>
  <si>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</si>
  <si>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</si>
  <si>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</si>
  <si>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</si>
  <si>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</si>
  <si>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</si>
  <si>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</si>
  <si>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</si>
  <si>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</si>
  <si>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</si>
  <si>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</si>
  <si>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</si>
  <si>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</si>
  <si>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</si>
  <si>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</si>
  <si>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</si>
  <si>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</si>
  <si>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</si>
  <si>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</si>
  <si>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</si>
  <si>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</si>
  <si>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</si>
  <si>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</si>
  <si>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</si>
  <si>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</si>
  <si>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</si>
  <si>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</si>
  <si>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</si>
  <si>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</si>
  <si>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</si>
  <si>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</si>
  <si>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</si>
  <si>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</si>
  <si>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</si>
  <si>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</si>
  <si>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</si>
  <si>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</si>
  <si>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</si>
  <si>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</si>
  <si>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</si>
  <si>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</si>
  <si>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</si>
  <si>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</si>
  <si>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</si>
  <si>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</si>
  <si>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</si>
  <si>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</si>
  <si>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</si>
  <si>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</si>
  <si>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</si>
  <si>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</si>
  <si>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</si>
  <si>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</si>
  <si>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</si>
  <si>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</si>
  <si>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</si>
  <si>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</si>
  <si>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</si>
  <si>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</si>
  <si>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</si>
  <si>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</si>
  <si>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</si>
  <si>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</si>
  <si>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</si>
  <si>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</si>
  <si>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</si>
  <si>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</si>
  <si>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</si>
  <si>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</si>
  <si>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</si>
  <si>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</si>
  <si>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</si>
  <si>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</si>
  <si>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</si>
  <si>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</si>
  <si>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</si>
  <si>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</si>
  <si>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</si>
  <si>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</si>
  <si>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</si>
  <si>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</si>
  <si>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</si>
  <si>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</si>
  <si>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</si>
  <si>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</si>
  <si>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</si>
  <si>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</si>
  <si>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</si>
  <si>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</si>
  <si>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</si>
  <si>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</si>
  <si>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</si>
  <si>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</si>
  <si>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</si>
  <si>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</si>
  <si>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</si>
  <si>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</si>
  <si>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</si>
  <si>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</si>
  <si>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</si>
  <si>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</si>
  <si>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</si>
  <si>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</si>
  <si>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</si>
  <si>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</si>
  <si>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</si>
  <si>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</si>
  <si>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</si>
  <si>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</si>
  <si>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</si>
  <si>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</si>
  <si>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</si>
  <si>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</si>
  <si>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</si>
  <si>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</si>
  <si>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</si>
  <si>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</si>
  <si>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</si>
  <si>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</si>
  <si>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</si>
  <si>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</si>
  <si>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</si>
  <si>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</si>
  <si>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</si>
  <si>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</si>
  <si>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</si>
  <si>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</si>
  <si>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</si>
  <si>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</si>
  <si>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</si>
  <si>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</si>
  <si>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</si>
  <si>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</si>
  <si>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</si>
  <si>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</si>
  <si>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</si>
  <si>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</si>
  <si>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</si>
  <si>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</si>
  <si>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</si>
  <si>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</si>
  <si>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</si>
  <si>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</si>
  <si>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</si>
  <si>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</si>
  <si>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</si>
  <si>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</si>
  <si>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</si>
  <si>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</si>
  <si>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</si>
  <si>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</si>
  <si>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</si>
  <si>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</si>
  <si>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</si>
  <si>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</si>
  <si>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</si>
  <si>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</si>
  <si>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</si>
  <si>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</si>
  <si>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</si>
  <si>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</si>
  <si>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</si>
  <si>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</si>
  <si>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</si>
  <si>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</si>
  <si>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</si>
  <si>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</si>
  <si>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</si>
  <si>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</si>
  <si>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</si>
  <si>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</si>
  <si>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</si>
  <si>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</si>
  <si>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</si>
  <si>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</si>
  <si>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</si>
  <si>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</si>
  <si>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</si>
  <si>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</si>
  <si>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</si>
  <si>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</si>
  <si>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</si>
  <si>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</si>
  <si>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</si>
  <si>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</si>
  <si>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</si>
  <si>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</si>
  <si>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</si>
  <si>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</si>
  <si>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</si>
  <si>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</si>
  <si>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</si>
  <si>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</si>
  <si>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</si>
  <si>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</si>
  <si>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</si>
  <si>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</si>
  <si>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</si>
  <si>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</si>
  <si>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</si>
  <si>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</si>
  <si>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</si>
  <si>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</si>
  <si>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</si>
  <si>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</si>
  <si>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</si>
  <si>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</si>
  <si>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</si>
  <si>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</si>
  <si>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</si>
  <si>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</si>
  <si>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</si>
  <si>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</si>
  <si>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</si>
  <si>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</si>
  <si>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</si>
  <si>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</si>
  <si>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</si>
  <si>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</si>
  <si>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</si>
  <si>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</si>
  <si>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</si>
  <si>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</si>
  <si>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</si>
  <si>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</si>
  <si>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</si>
  <si>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</si>
  <si>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</si>
  <si>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</si>
  <si>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</si>
  <si>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</si>
  <si>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</si>
  <si>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</si>
  <si>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</si>
  <si>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</si>
  <si>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</si>
  <si>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</si>
  <si>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</si>
  <si>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</si>
  <si>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</si>
  <si>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</si>
  <si>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</si>
  <si>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</si>
  <si>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</si>
  <si>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</si>
  <si>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</si>
  <si>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</si>
  <si>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</si>
  <si>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</si>
  <si>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</si>
  <si>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</si>
  <si>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</si>
  <si>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</si>
  <si>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</si>
  <si>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</si>
  <si>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</si>
  <si>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</si>
  <si>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</si>
  <si>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</si>
  <si>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</si>
  <si>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</si>
  <si>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</si>
  <si>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</si>
  <si>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</si>
  <si>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</si>
  <si>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</si>
  <si>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</si>
  <si>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</si>
  <si>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</si>
  <si>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</si>
  <si>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</si>
  <si>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</si>
  <si>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</si>
  <si>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</si>
  <si>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</si>
  <si>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</si>
  <si>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</si>
  <si>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</si>
  <si>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</si>
  <si>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</si>
  <si>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</si>
  <si>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</si>
  <si>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</si>
  <si>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</si>
  <si>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</si>
  <si>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</si>
  <si>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</si>
  <si>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</si>
  <si>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</si>
  <si>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</si>
  <si>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</si>
  <si>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</si>
  <si>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</si>
  <si>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</si>
  <si>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</si>
  <si>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</si>
  <si>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</si>
  <si>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</si>
  <si>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</si>
  <si>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</si>
  <si>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</si>
  <si>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</si>
  <si>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</si>
  <si>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</si>
  <si>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</si>
  <si>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</si>
  <si>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</si>
  <si>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</si>
  <si>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</si>
  <si>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</si>
  <si>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</si>
  <si>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</si>
  <si>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</si>
  <si>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</si>
  <si>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</si>
  <si>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</si>
  <si>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</si>
  <si>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</si>
  <si>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</si>
  <si>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</si>
  <si>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</si>
  <si>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</si>
  <si>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</si>
  <si>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</si>
  <si>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</si>
  <si>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</si>
  <si>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</si>
  <si>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</si>
  <si>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</si>
  <si>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</si>
  <si>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</si>
  <si>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</si>
  <si>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</si>
  <si>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</si>
  <si>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</si>
  <si>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</si>
  <si>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</si>
  <si>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</si>
  <si>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</si>
  <si>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</si>
  <si>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</si>
  <si>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</si>
  <si>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</si>
  <si>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</si>
  <si>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</si>
  <si>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</si>
  <si>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</si>
  <si>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</si>
  <si>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</si>
  <si>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</si>
  <si>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</si>
  <si>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</si>
  <si>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</si>
  <si>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</si>
  <si>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</si>
  <si>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</si>
  <si>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</si>
  <si>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</si>
  <si>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</si>
  <si>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</si>
  <si>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</si>
  <si>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</si>
  <si>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</si>
  <si>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</si>
  <si>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</si>
  <si>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</si>
  <si>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</si>
  <si>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</si>
  <si>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</si>
  <si>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</si>
  <si>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</si>
  <si>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</si>
  <si>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</si>
  <si>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</si>
  <si>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</si>
  <si>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</si>
  <si>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</si>
  <si>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</si>
  <si>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</si>
  <si>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</si>
  <si>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</si>
  <si>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</si>
  <si>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</si>
  <si>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</si>
  <si>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</si>
  <si>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</si>
  <si>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</si>
  <si>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</si>
  <si>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</si>
  <si>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</si>
  <si>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</si>
  <si>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</si>
  <si>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</si>
  <si>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</si>
  <si>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</si>
  <si>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</si>
  <si>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</si>
  <si>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</si>
  <si>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</si>
  <si>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</si>
  <si>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</si>
  <si>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</si>
  <si>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</si>
  <si>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</si>
  <si>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</si>
  <si>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</si>
  <si>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</si>
  <si>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</si>
  <si>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</si>
  <si>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</si>
  <si>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</si>
  <si>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</si>
  <si>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</si>
  <si>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</si>
  <si>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</si>
  <si>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</si>
  <si>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</si>
  <si>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</si>
  <si>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</si>
  <si>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</si>
  <si>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</si>
  <si>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</si>
  <si>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</si>
  <si>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</si>
  <si>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</si>
  <si>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</si>
  <si>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</si>
  <si>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</si>
  <si>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</si>
  <si>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</si>
  <si>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</si>
  <si>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</si>
  <si>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</si>
  <si>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</si>
  <si>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</si>
  <si>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</si>
  <si>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</si>
  <si>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</si>
  <si>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</si>
  <si>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</si>
  <si>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</si>
  <si>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</si>
  <si>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</si>
  <si>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</si>
  <si>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</si>
  <si>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</si>
  <si>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</si>
  <si>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</si>
  <si>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</si>
  <si>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</si>
  <si>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</si>
  <si>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</si>
  <si>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</si>
  <si>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</si>
  <si>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</si>
  <si>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</si>
  <si>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</si>
  <si>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</si>
  <si>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</si>
  <si>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</si>
  <si>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</si>
  <si>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</si>
  <si>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</si>
  <si>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</si>
  <si>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</si>
  <si>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</si>
  <si>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</si>
  <si>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</si>
  <si>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</si>
  <si>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</si>
  <si>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</si>
  <si>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</si>
  <si>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</si>
  <si>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</si>
  <si>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</si>
  <si>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</si>
  <si>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</si>
  <si>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</si>
  <si>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</si>
  <si>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</si>
  <si>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</si>
  <si>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</si>
  <si>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</si>
  <si>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</si>
  <si>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</si>
  <si>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</si>
  <si>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</si>
  <si>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</si>
  <si>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</si>
  <si>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</si>
  <si>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</si>
  <si>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</si>
  <si>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</si>
  <si>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</si>
  <si>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</si>
  <si>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</si>
  <si>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</si>
  <si>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</si>
  <si>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</si>
  <si>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</si>
  <si>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</si>
  <si>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</si>
  <si>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</si>
  <si>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</si>
  <si>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</si>
  <si>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</si>
  <si>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</si>
  <si>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</si>
  <si>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</si>
  <si>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</si>
  <si>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</si>
  <si>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</si>
  <si>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</si>
  <si>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</si>
  <si>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</si>
  <si>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</si>
  <si>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</si>
  <si>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</si>
  <si>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</si>
  <si>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</si>
  <si>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</si>
  <si>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</si>
  <si>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</si>
  <si>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</si>
  <si>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</si>
  <si>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</si>
  <si>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</si>
  <si>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</si>
  <si>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</si>
  <si>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</si>
  <si>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</si>
  <si>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</si>
  <si>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</si>
  <si>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</si>
  <si>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</si>
  <si>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</si>
  <si>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</si>
  <si>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</si>
  <si>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</si>
  <si>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</si>
  <si>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</si>
  <si>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</si>
  <si>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</si>
  <si>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</si>
  <si>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</si>
  <si>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</si>
  <si>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</si>
  <si>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</si>
  <si>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</si>
  <si>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</si>
  <si>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</si>
  <si>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</si>
  <si>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</si>
  <si>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</si>
  <si>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</si>
  <si>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</si>
  <si>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</si>
  <si>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</si>
  <si>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</si>
  <si>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</si>
  <si>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</si>
  <si>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</si>
  <si>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</si>
  <si>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</si>
  <si>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</si>
  <si>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</si>
  <si>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</si>
  <si>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</si>
  <si>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</si>
  <si>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</si>
  <si>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</si>
  <si>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</si>
  <si>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</si>
  <si>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</si>
  <si>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</si>
  <si>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</si>
  <si>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</si>
  <si>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</si>
  <si>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</si>
  <si>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</si>
  <si>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</si>
  <si>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</si>
  <si>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</si>
  <si>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</si>
  <si>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</si>
  <si>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</si>
  <si>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</si>
  <si>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</si>
  <si>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</si>
  <si>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</si>
  <si>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</si>
  <si>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</si>
  <si>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</si>
  <si>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</si>
  <si>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</si>
  <si>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</si>
  <si>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</si>
  <si>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</si>
  <si>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</si>
  <si>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</si>
  <si>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</si>
  <si>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</si>
  <si>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</si>
  <si>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</si>
  <si>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</si>
  <si>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</si>
  <si>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</si>
  <si>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</si>
  <si>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</si>
  <si>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</si>
  <si>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</si>
  <si>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</si>
  <si>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</si>
  <si>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</si>
  <si>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</si>
  <si>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</si>
  <si>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</si>
  <si>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</si>
  <si>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</si>
  <si>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</si>
  <si>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</si>
  <si>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</si>
  <si>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</si>
  <si>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</si>
  <si>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</si>
  <si>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</si>
  <si>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</si>
  <si>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</si>
  <si>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</si>
  <si>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</si>
  <si>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</si>
  <si>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</si>
  <si>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</si>
  <si>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</si>
  <si>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</si>
  <si>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</si>
  <si>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</si>
  <si>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</si>
  <si>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</si>
  <si>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</si>
  <si>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</si>
  <si>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</si>
  <si>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</si>
  <si>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</si>
  <si>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</si>
  <si>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</si>
  <si>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</si>
  <si>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</si>
  <si>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</si>
  <si>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</si>
  <si>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</si>
  <si>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</si>
  <si>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</si>
  <si>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</si>
  <si>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</si>
  <si>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</si>
  <si>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</si>
  <si>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</si>
  <si>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</si>
  <si>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</si>
  <si>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</si>
  <si>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</si>
  <si>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</si>
  <si>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</si>
  <si>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</si>
  <si>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</si>
  <si>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</si>
  <si>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</si>
  <si>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</si>
  <si>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</si>
  <si>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</si>
  <si>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</si>
  <si>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</si>
  <si>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</si>
  <si>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</si>
  <si>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</si>
  <si>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</si>
  <si>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</si>
  <si>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</si>
  <si>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</si>
  <si>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</si>
  <si>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</si>
  <si>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</si>
  <si>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</si>
  <si>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</si>
  <si>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</si>
  <si>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</si>
  <si>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</si>
  <si>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</si>
  <si>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</si>
  <si>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</si>
  <si>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</si>
  <si>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</si>
  <si>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</si>
  <si>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</si>
  <si>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</si>
  <si>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</si>
  <si>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</si>
  <si>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</si>
  <si>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</si>
  <si>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</si>
  <si>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</si>
  <si>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</si>
  <si>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</si>
  <si>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</si>
  <si>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</si>
  <si>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</si>
  <si>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</si>
  <si>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</si>
  <si>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</si>
  <si>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</si>
  <si>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</si>
  <si>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</si>
  <si>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</si>
  <si>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</si>
  <si>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</si>
  <si>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</si>
  <si>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</si>
  <si>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</si>
  <si>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</si>
  <si>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</si>
  <si>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</si>
  <si>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</si>
  <si>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</si>
  <si>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</si>
  <si>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</si>
  <si>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</si>
  <si>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</si>
  <si>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</si>
  <si>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</si>
  <si>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</si>
  <si>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</si>
  <si>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</si>
  <si>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</si>
  <si>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</si>
  <si>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</si>
  <si>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</si>
  <si>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</si>
  <si>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</si>
  <si>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</si>
  <si>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</si>
  <si>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</si>
  <si>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</si>
  <si>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</si>
  <si>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</si>
  <si>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</si>
  <si>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</si>
  <si>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</si>
  <si>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</si>
  <si>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</si>
  <si>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</si>
  <si>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</si>
  <si>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</si>
  <si>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</si>
  <si>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</si>
  <si>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</si>
  <si>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</si>
  <si>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</si>
  <si>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</si>
  <si>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</si>
  <si>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</si>
  <si>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</si>
  <si>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</si>
  <si>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</si>
  <si>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</si>
  <si>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</si>
  <si>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</si>
  <si>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</si>
  <si>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</si>
  <si>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</si>
  <si>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</si>
  <si>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</si>
  <si>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</si>
  <si>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</si>
  <si>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</si>
  <si>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</si>
  <si>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</si>
  <si>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</si>
  <si>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</si>
  <si>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</si>
  <si>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</si>
  <si>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</si>
  <si>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</si>
  <si>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</si>
  <si>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</si>
  <si>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</si>
  <si>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</si>
  <si>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</si>
  <si>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</si>
  <si>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</si>
  <si>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</si>
  <si>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</si>
  <si>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</si>
  <si>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</si>
  <si>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</si>
  <si>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</si>
  <si>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</si>
  <si>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</si>
  <si>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</si>
  <si>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</si>
  <si>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</si>
  <si>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</si>
  <si>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</si>
  <si>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</si>
  <si>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</si>
  <si>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</si>
  <si>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</si>
  <si>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</si>
  <si>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</si>
  <si>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</si>
  <si>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</si>
  <si>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</si>
  <si>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</si>
  <si>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</si>
  <si>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</si>
  <si>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</si>
  <si>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</si>
  <si>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</si>
  <si>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</si>
  <si>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</si>
  <si>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</si>
  <si>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</si>
  <si>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</si>
  <si>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</si>
  <si>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</si>
  <si>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</si>
  <si>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</si>
  <si>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</si>
  <si>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</si>
  <si>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</si>
  <si>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</si>
  <si>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</si>
  <si>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</si>
  <si>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</si>
  <si>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</si>
  <si>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</si>
  <si>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</si>
  <si>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</si>
  <si>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</si>
  <si>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</si>
  <si>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</si>
  <si>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</si>
  <si>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</si>
  <si>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</si>
  <si>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</si>
  <si>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</si>
  <si>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</si>
  <si>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</si>
  <si>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</si>
  <si>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</si>
  <si>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</si>
  <si>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</si>
  <si>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</si>
  <si>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</si>
  <si>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</si>
  <si>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</si>
  <si>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</si>
  <si>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</si>
  <si>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</si>
  <si>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</si>
  <si>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</si>
  <si>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</si>
  <si>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</si>
  <si>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</si>
  <si>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</si>
  <si>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</si>
  <si>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</si>
  <si>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</si>
  <si>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</si>
  <si>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</si>
  <si>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</si>
  <si>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</si>
  <si>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</si>
  <si>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</si>
  <si>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</si>
  <si>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</si>
  <si>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</si>
  <si>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</si>
  <si>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</si>
  <si>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</si>
  <si>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</si>
  <si>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</si>
  <si>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</si>
  <si>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</si>
  <si>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</si>
  <si>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</si>
  <si>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</si>
  <si>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</si>
  <si>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</si>
  <si>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</si>
  <si>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</si>
  <si>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</si>
  <si>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</si>
  <si>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</si>
  <si>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</si>
  <si>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</si>
  <si>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</si>
  <si>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</si>
  <si>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</si>
  <si>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</si>
  <si>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</si>
  <si>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</si>
  <si>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</si>
  <si>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</si>
  <si>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</si>
  <si>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</si>
  <si>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</si>
  <si>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</si>
  <si>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</si>
  <si>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</si>
  <si>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</si>
  <si>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</si>
  <si>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</si>
  <si>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</si>
  <si>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</si>
  <si>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</si>
  <si>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</si>
  <si>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</si>
  <si>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</si>
  <si>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</si>
  <si>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</si>
  <si>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</si>
  <si>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</si>
  <si>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</si>
  <si>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</si>
  <si>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</si>
  <si>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</si>
  <si>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</si>
  <si>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</si>
  <si>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</si>
  <si>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</si>
  <si>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</si>
  <si>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</si>
  <si>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</si>
  <si>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</si>
  <si>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</si>
  <si>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</si>
  <si>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</si>
  <si>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</si>
  <si>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</si>
  <si>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</si>
  <si>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</si>
  <si>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</si>
  <si>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</si>
  <si>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</si>
  <si>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</si>
  <si>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</si>
  <si>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</si>
  <si>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</si>
  <si>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</si>
  <si>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</si>
  <si>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</si>
  <si>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</si>
  <si>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</si>
  <si>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</si>
  <si>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</si>
  <si>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</si>
  <si>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</si>
  <si>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</si>
  <si>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</si>
  <si>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</si>
  <si>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</si>
  <si>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</si>
  <si>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</si>
  <si>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</si>
  <si>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</si>
  <si>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</si>
  <si>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</si>
  <si>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</si>
  <si>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</si>
  <si>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</si>
  <si>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</si>
  <si>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</si>
  <si>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</si>
  <si>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</si>
  <si>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</si>
  <si>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</si>
  <si>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</si>
  <si>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</si>
  <si>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</si>
  <si>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</si>
  <si>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</si>
  <si>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</si>
  <si>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</si>
  <si>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</si>
  <si>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</si>
  <si>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</si>
  <si>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</si>
  <si>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</si>
  <si>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</si>
  <si>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</si>
  <si>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</si>
  <si>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</si>
  <si>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</si>
  <si>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</si>
  <si>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</si>
  <si>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</si>
  <si>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</si>
  <si>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</si>
  <si>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</si>
  <si>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</si>
  <si>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</si>
  <si>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</si>
  <si>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</si>
  <si>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</si>
  <si>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</si>
  <si>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</si>
  <si>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</si>
  <si>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</si>
  <si>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</si>
  <si>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</si>
  <si>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</si>
  <si>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</si>
  <si>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</si>
  <si>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</si>
  <si>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</si>
  <si>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</si>
  <si>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</si>
  <si>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</si>
  <si>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</si>
  <si>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</si>
  <si>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</si>
  <si>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</si>
  <si>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</si>
  <si>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</si>
  <si>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</si>
  <si>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</si>
  <si>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</si>
  <si>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</si>
  <si>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</si>
  <si>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</si>
  <si>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</si>
  <si>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</si>
  <si>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</si>
  <si>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</si>
  <si>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</si>
  <si>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</si>
  <si>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</si>
  <si>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</si>
  <si>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</si>
  <si>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</si>
  <si>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</si>
  <si>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</si>
  <si>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</si>
  <si>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</si>
  <si>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</si>
  <si>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</si>
  <si>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</si>
  <si>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</si>
  <si>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</si>
  <si>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</si>
  <si>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</si>
  <si>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</si>
  <si>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</si>
  <si>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</si>
  <si>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</si>
  <si>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</si>
  <si>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</si>
  <si>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</si>
  <si>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</si>
  <si>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</si>
  <si>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</si>
  <si>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</si>
  <si>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</si>
  <si>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</si>
  <si>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</si>
  <si>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</si>
  <si>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</si>
  <si>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</si>
  <si>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</si>
  <si>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</si>
  <si>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</si>
  <si>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</si>
  <si>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</si>
  <si>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</si>
  <si>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</si>
  <si>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</si>
  <si>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</si>
  <si>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</si>
  <si>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</si>
  <si>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</si>
  <si>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</si>
  <si>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</si>
  <si>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</si>
  <si>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</si>
  <si>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</si>
  <si>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</si>
  <si>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</si>
  <si>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</si>
  <si>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</si>
  <si>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</si>
  <si>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</si>
  <si>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</si>
  <si>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</si>
  <si>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</si>
  <si>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</si>
  <si>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</si>
  <si>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</si>
  <si>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</si>
  <si>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</si>
  <si>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</si>
  <si>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</si>
  <si>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</si>
  <si>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</si>
  <si>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</si>
  <si>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</si>
  <si>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</si>
  <si>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</si>
  <si>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</si>
  <si>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</si>
  <si>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</si>
  <si>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</si>
  <si>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</si>
  <si>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</si>
  <si>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</si>
  <si>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</si>
  <si>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</si>
  <si>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</si>
  <si>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</si>
  <si>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</si>
  <si>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</si>
  <si>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</si>
  <si>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</si>
  <si>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</si>
  <si>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</si>
  <si>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</si>
  <si>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</si>
  <si>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</si>
  <si>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</si>
  <si>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</si>
  <si>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</si>
  <si>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</si>
  <si>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</si>
  <si>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</si>
  <si>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</si>
  <si>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</si>
  <si>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</si>
  <si>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</si>
  <si>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</si>
  <si>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</si>
  <si>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</si>
  <si>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</si>
  <si>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</si>
  <si>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</si>
  <si>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</si>
  <si>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</si>
  <si>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</si>
  <si>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</si>
  <si>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</si>
  <si>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</si>
  <si>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</si>
  <si>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</si>
  <si>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</si>
  <si>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</si>
  <si>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</si>
  <si>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</si>
  <si>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</si>
  <si>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</si>
  <si>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</si>
  <si>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</si>
  <si>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</si>
  <si>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</si>
  <si>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</si>
  <si>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</si>
  <si>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</si>
  <si>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</si>
  <si>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</si>
  <si>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</si>
  <si>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</si>
  <si>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</si>
  <si>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</si>
  <si>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</si>
  <si>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</si>
  <si>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</si>
  <si>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</si>
  <si>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</si>
  <si>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</si>
  <si>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</si>
  <si>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</si>
  <si>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</si>
  <si>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</si>
  <si>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</si>
  <si>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</si>
  <si>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</si>
  <si>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</si>
  <si>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</si>
  <si>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</si>
  <si>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</si>
  <si>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</si>
  <si>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</si>
  <si>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</si>
  <si>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</si>
  <si>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</si>
  <si>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</si>
  <si>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</si>
  <si>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</si>
  <si>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</si>
  <si>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</si>
  <si>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</si>
  <si>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</si>
  <si>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</si>
  <si>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</si>
  <si>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</si>
  <si>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</si>
  <si>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</si>
  <si>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</si>
  <si>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</si>
  <si>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</si>
  <si>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</si>
  <si>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</si>
  <si>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</si>
  <si>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</si>
  <si>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</si>
  <si>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</si>
  <si>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</si>
  <si>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</si>
  <si>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</si>
  <si>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</si>
  <si>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</si>
  <si>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</si>
  <si>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</si>
  <si>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</si>
  <si>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</si>
  <si>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</si>
  <si>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</si>
  <si>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</si>
  <si>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</si>
  <si>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</si>
  <si>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</si>
  <si>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</si>
  <si>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</si>
  <si>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</si>
  <si>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</si>
  <si>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</si>
  <si>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</si>
  <si>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</si>
  <si>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</si>
  <si>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</si>
  <si>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</si>
  <si>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</si>
  <si>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</si>
  <si>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</si>
  <si>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</si>
  <si>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</si>
  <si>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</si>
  <si>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</si>
  <si>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</si>
  <si>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</si>
  <si>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</si>
  <si>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</si>
  <si>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</si>
  <si>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</si>
  <si>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</si>
  <si>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</si>
  <si>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</si>
  <si>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</si>
  <si>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</si>
  <si>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</si>
  <si>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</si>
  <si>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</si>
  <si>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</si>
  <si>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</si>
  <si>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</si>
  <si>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</si>
  <si>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</si>
  <si>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</si>
  <si>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</si>
  <si>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</si>
  <si>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</si>
  <si>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</si>
  <si>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</si>
  <si>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</si>
  <si>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</si>
  <si>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</si>
  <si>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</si>
  <si>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</si>
  <si>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</si>
  <si>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</si>
  <si>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</si>
  <si>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</si>
  <si>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</si>
  <si>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</si>
  <si>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</si>
  <si>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</si>
  <si>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</si>
  <si>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</si>
  <si>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</si>
  <si>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</si>
  <si>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</si>
  <si>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</si>
  <si>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</si>
  <si>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</si>
  <si>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</si>
  <si>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</si>
  <si>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</si>
  <si>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</si>
  <si>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</si>
  <si>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</si>
  <si>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</si>
  <si>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</si>
  <si>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</si>
  <si>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</si>
  <si>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</si>
  <si>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</si>
  <si>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</si>
  <si>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</si>
  <si>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</si>
  <si>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</si>
  <si>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</si>
  <si>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</si>
  <si>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</si>
  <si>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</si>
  <si>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</si>
  <si>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</si>
  <si>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</si>
  <si>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</si>
  <si>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</si>
  <si>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</si>
  <si>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</si>
  <si>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</si>
  <si>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</si>
  <si>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</si>
  <si>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</si>
  <si>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</si>
  <si>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</si>
  <si>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</si>
  <si>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</si>
  <si>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</si>
  <si>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</si>
  <si>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</si>
  <si>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</si>
  <si>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</si>
  <si>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</si>
  <si>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</si>
  <si>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</si>
  <si>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</si>
  <si>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</si>
  <si>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</si>
  <si>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</si>
  <si>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</si>
  <si>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</si>
  <si>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</si>
  <si>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</si>
  <si>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</si>
  <si>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</si>
  <si>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</si>
  <si>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</si>
  <si>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</si>
  <si>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</si>
  <si>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</si>
  <si>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</si>
  <si>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</si>
  <si>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</si>
  <si>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</si>
  <si>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</si>
  <si>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</si>
  <si>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</si>
  <si>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</si>
  <si>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</si>
  <si>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</si>
  <si>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</si>
  <si>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</si>
  <si>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</si>
  <si>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</si>
  <si>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</si>
  <si>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</si>
  <si>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</si>
  <si>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</si>
  <si>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</si>
  <si>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</si>
  <si>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</si>
  <si>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</si>
  <si>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</si>
  <si>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</si>
  <si>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</si>
  <si>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</si>
  <si>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</si>
  <si>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</si>
  <si>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</si>
  <si>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</si>
  <si>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</si>
  <si>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</si>
  <si>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</si>
  <si>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</si>
  <si>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</si>
  <si>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</si>
  <si>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</si>
  <si>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</si>
  <si>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</si>
  <si>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</si>
  <si>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</si>
  <si>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</si>
  <si>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</si>
  <si>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</si>
  <si>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</si>
  <si>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</si>
  <si>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</si>
  <si>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</si>
  <si>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</si>
  <si>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</si>
  <si>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</si>
  <si>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</si>
  <si>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</si>
  <si>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</si>
  <si>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</si>
  <si>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</si>
  <si>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</si>
  <si>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</si>
  <si>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</si>
  <si>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</si>
  <si>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</si>
  <si>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</si>
  <si>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</si>
  <si>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</si>
  <si>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</si>
  <si>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</si>
  <si>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</si>
  <si>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</si>
  <si>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</si>
  <si>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</si>
  <si>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</si>
  <si>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</si>
  <si>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</si>
  <si>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</si>
  <si>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</si>
  <si>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</si>
  <si>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</si>
  <si>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</si>
  <si>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</si>
  <si>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</si>
  <si>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</si>
  <si>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</si>
  <si>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</si>
  <si>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</si>
  <si>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</si>
  <si>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</si>
  <si>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</si>
  <si>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</si>
  <si>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</si>
  <si>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</si>
  <si>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</si>
  <si>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</si>
  <si>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</si>
  <si>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</si>
  <si>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</si>
  <si>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</si>
  <si>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</si>
  <si>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</si>
  <si>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</si>
  <si>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</si>
  <si>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</si>
  <si>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</si>
  <si>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</si>
  <si>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</si>
  <si>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</si>
  <si>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</si>
  <si>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</si>
  <si>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</si>
  <si>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</si>
  <si>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</si>
  <si>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</si>
  <si>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</si>
  <si>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</si>
  <si>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</si>
  <si>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</si>
  <si>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</si>
  <si>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</si>
  <si>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</si>
  <si>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</si>
  <si>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</si>
  <si>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</si>
  <si>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</si>
  <si>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</si>
  <si>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</si>
  <si>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</si>
  <si>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</si>
  <si>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</si>
  <si>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</si>
  <si>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</si>
  <si>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</si>
  <si>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</si>
  <si>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</si>
  <si>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</si>
  <si>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</si>
  <si>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</si>
  <si>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</si>
  <si>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</si>
  <si>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</si>
  <si>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</si>
  <si>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</si>
  <si>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</si>
  <si>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</si>
  <si>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</si>
  <si>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</si>
  <si>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</si>
  <si>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</si>
  <si>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</si>
  <si>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</si>
  <si>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</si>
  <si>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</si>
  <si>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</si>
  <si>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</si>
  <si>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</si>
  <si>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</si>
  <si>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</si>
  <si>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</si>
  <si>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</si>
  <si>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</si>
  <si>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</si>
  <si>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</si>
  <si>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</si>
  <si>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</si>
  <si>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</si>
  <si>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</si>
  <si>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</si>
  <si>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</si>
  <si>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</si>
  <si>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</si>
  <si>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</si>
  <si>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</si>
  <si>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</si>
  <si>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</si>
  <si>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</si>
  <si>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</si>
  <si>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</si>
  <si>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</si>
  <si>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</si>
  <si>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</si>
  <si>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</si>
  <si>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</si>
  <si>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</si>
  <si>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</si>
  <si>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</si>
  <si>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</si>
  <si>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</si>
  <si>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</si>
  <si>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</si>
  <si>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</si>
  <si>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</si>
  <si>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</si>
  <si>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</si>
  <si>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</si>
  <si>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</si>
  <si>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</si>
  <si>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</si>
  <si>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</si>
  <si>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</si>
  <si>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</si>
  <si>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</si>
  <si>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</si>
  <si>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</si>
  <si>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</si>
  <si>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</si>
  <si>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</si>
  <si>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</si>
  <si>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</si>
  <si>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</si>
  <si>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</si>
  <si>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</si>
  <si>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</si>
  <si>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</si>
  <si>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</si>
  <si>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</si>
  <si>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</si>
  <si>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</si>
  <si>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</si>
  <si>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</si>
  <si>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</si>
  <si>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</si>
  <si>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</si>
  <si>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</si>
  <si>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</si>
  <si>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</si>
  <si>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</si>
  <si>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</si>
  <si>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</si>
  <si>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</si>
  <si>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</si>
  <si>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</si>
  <si>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</si>
  <si>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</si>
  <si>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</si>
  <si>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</si>
  <si>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</si>
  <si>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</si>
  <si>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</si>
  <si>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</si>
  <si>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</si>
  <si>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</si>
  <si>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</si>
  <si>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</si>
  <si>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</si>
  <si>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</si>
  <si>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</si>
  <si>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</si>
  <si>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</si>
  <si>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</si>
  <si>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</si>
  <si>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</si>
  <si>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</si>
  <si>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</si>
  <si>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</si>
  <si>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</si>
  <si>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</si>
  <si>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</si>
  <si>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</si>
  <si>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</si>
  <si>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</si>
  <si>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</si>
  <si>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</si>
  <si>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</si>
  <si>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</si>
  <si>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</si>
  <si>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</si>
  <si>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</si>
  <si>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</si>
  <si>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</si>
  <si>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</si>
  <si>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</si>
  <si>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</si>
  <si>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</si>
  <si>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</si>
  <si>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</si>
  <si>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</si>
  <si>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</si>
  <si>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</si>
  <si>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</si>
  <si>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</si>
  <si>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</si>
  <si>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</si>
  <si>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</si>
  <si>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</si>
  <si>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</si>
  <si>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</si>
  <si>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</si>
  <si>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</si>
  <si>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</si>
  <si>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</si>
  <si>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</si>
  <si>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</si>
  <si>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</si>
  <si>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</si>
  <si>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</si>
  <si>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</si>
  <si>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</si>
  <si>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</si>
  <si>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</si>
  <si>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</si>
  <si>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</si>
  <si>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</si>
  <si>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</si>
  <si>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</si>
  <si>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</si>
  <si>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</si>
  <si>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</si>
  <si>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</si>
  <si>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</si>
  <si>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</si>
  <si>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</si>
  <si>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</si>
  <si>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</si>
  <si>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</si>
  <si>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</si>
  <si>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</si>
  <si>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</si>
  <si>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</si>
  <si>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</si>
  <si>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</si>
  <si>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</si>
  <si>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</si>
  <si>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</si>
  <si>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</si>
  <si>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</si>
  <si>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</si>
  <si>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</si>
  <si>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</si>
  <si>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</si>
  <si>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</si>
  <si>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</si>
  <si>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</si>
  <si>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</si>
  <si>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</si>
  <si>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</si>
  <si>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</si>
  <si>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</si>
  <si>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</si>
  <si>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</si>
  <si>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</si>
  <si>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</si>
  <si>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</si>
  <si>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</si>
  <si>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</si>
  <si>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</si>
  <si>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</si>
  <si>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</si>
  <si>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</si>
  <si>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</si>
  <si>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</si>
  <si>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</si>
  <si>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</si>
  <si>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</si>
  <si>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</si>
  <si>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</si>
  <si>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</si>
  <si>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</si>
  <si>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</si>
  <si>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</si>
  <si>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</si>
  <si>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</si>
  <si>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</si>
  <si>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</si>
  <si>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</si>
  <si>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</si>
  <si>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</si>
  <si>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</si>
  <si>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</si>
  <si>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</si>
  <si>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</si>
  <si>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</si>
  <si>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</si>
  <si>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</si>
  <si>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</si>
  <si>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</si>
  <si>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</si>
  <si>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</si>
  <si>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</si>
  <si>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</si>
  <si>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</si>
  <si>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</si>
  <si>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</si>
  <si>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</si>
  <si>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</si>
  <si>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</si>
  <si>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</si>
  <si>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</si>
  <si>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</si>
  <si>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</si>
  <si>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</si>
  <si>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</si>
  <si>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</si>
  <si>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</si>
  <si>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</si>
  <si>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</si>
  <si>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</si>
  <si>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</si>
  <si>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</si>
  <si>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</si>
  <si>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</si>
  <si>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</si>
  <si>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</si>
  <si>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</si>
  <si>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</si>
  <si>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</si>
  <si>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</si>
  <si>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</si>
  <si>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</si>
  <si>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</si>
  <si>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</si>
  <si>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</si>
  <si>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</si>
  <si>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</si>
  <si>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</si>
  <si>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</si>
  <si>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</si>
  <si>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</si>
  <si>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</si>
  <si>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</si>
  <si>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</si>
  <si>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</si>
  <si>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</si>
  <si>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</si>
  <si>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</si>
  <si>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</si>
  <si>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</si>
  <si>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</si>
  <si>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</si>
  <si>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</si>
  <si>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</si>
  <si>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</si>
  <si>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</si>
  <si>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</si>
  <si>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</si>
  <si>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</si>
  <si>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</si>
  <si>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</si>
  <si>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</si>
  <si>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</si>
  <si>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</si>
  <si>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</si>
  <si>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</si>
  <si>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</si>
  <si>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</si>
  <si>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</si>
  <si>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</si>
  <si>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</si>
  <si>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</si>
  <si>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</si>
  <si>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</si>
  <si>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</si>
  <si>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</si>
  <si>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</si>
  <si>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</si>
  <si>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</si>
  <si>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</si>
  <si>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</si>
  <si>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</si>
  <si>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</si>
  <si>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</si>
  <si>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</si>
  <si>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</si>
  <si>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</si>
  <si>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</si>
  <si>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</si>
  <si>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</si>
  <si>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</si>
  <si>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</si>
  <si>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</si>
  <si>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</si>
  <si>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</si>
  <si>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</si>
  <si>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</si>
  <si>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</si>
  <si>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</si>
  <si>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</si>
  <si>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</si>
  <si>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</si>
  <si>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</si>
  <si>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</si>
  <si>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</si>
  <si>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</si>
  <si>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</si>
  <si>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</si>
  <si>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</si>
  <si>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</si>
  <si>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</si>
  <si>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</si>
  <si>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</si>
  <si>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</si>
  <si>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</si>
  <si>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</si>
  <si>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</si>
  <si>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</si>
  <si>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</si>
  <si>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</si>
  <si>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</si>
  <si>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</si>
  <si>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</si>
  <si>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</si>
  <si>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</si>
  <si>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</si>
  <si>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</si>
  <si>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</si>
  <si>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</si>
  <si>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</si>
  <si>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</si>
  <si>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</si>
  <si>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</si>
  <si>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</si>
  <si>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</si>
  <si>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</si>
  <si>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</si>
  <si>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</si>
  <si>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</si>
  <si>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</si>
  <si>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</si>
  <si>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</si>
  <si>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</si>
  <si>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</si>
  <si>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</si>
  <si>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</si>
  <si>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</si>
  <si>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</si>
  <si>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</si>
  <si>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</si>
  <si>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</si>
  <si>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</si>
  <si>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</si>
  <si>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</si>
  <si>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</si>
  <si>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</si>
  <si>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</si>
  <si>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</si>
  <si>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</si>
  <si>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</si>
  <si>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</si>
  <si>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</si>
  <si>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</si>
  <si>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</si>
  <si>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</si>
  <si>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</si>
  <si>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</si>
  <si>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</si>
  <si>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</si>
  <si>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</si>
  <si>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</si>
  <si>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</si>
  <si>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</si>
  <si>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</si>
  <si>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</si>
  <si>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</si>
  <si>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</si>
  <si>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</si>
  <si>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</si>
  <si>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</si>
  <si>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</si>
  <si>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</si>
  <si>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</si>
  <si>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</si>
  <si>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</si>
  <si>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</si>
  <si>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</si>
  <si>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</si>
  <si>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</si>
  <si>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</si>
  <si>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</si>
  <si>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</si>
  <si>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</si>
  <si>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</si>
  <si>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</si>
  <si>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</si>
  <si>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</si>
  <si>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</si>
  <si>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</si>
  <si>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</si>
  <si>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</si>
  <si>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</si>
  <si>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</si>
  <si>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</si>
  <si>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</si>
  <si>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</si>
  <si>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</si>
  <si>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</si>
  <si>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</si>
  <si>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</si>
  <si>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</si>
  <si>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</si>
  <si>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</si>
  <si>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</si>
  <si>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</si>
  <si>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</si>
  <si>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</si>
  <si>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</si>
  <si>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</si>
  <si>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</si>
  <si>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</si>
  <si>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</si>
  <si>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</si>
  <si>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</si>
  <si>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</si>
  <si>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</si>
  <si>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</si>
  <si>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</si>
  <si>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</si>
  <si>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</si>
  <si>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</si>
  <si>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</si>
  <si>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</si>
  <si>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</si>
  <si>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</si>
  <si>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</si>
  <si>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</si>
  <si>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</si>
  <si>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</si>
  <si>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</si>
  <si>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</si>
  <si>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</si>
  <si>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</si>
  <si>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</si>
  <si>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</si>
  <si>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</si>
  <si>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</si>
  <si>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</si>
  <si>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</si>
  <si>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</si>
  <si>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</si>
  <si>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</si>
  <si>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</si>
  <si>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</si>
  <si>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</si>
  <si>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</si>
  <si>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</si>
  <si>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</si>
  <si>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</si>
  <si>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</si>
  <si>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</si>
  <si>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</si>
  <si>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</si>
  <si>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</si>
  <si>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</si>
  <si>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</si>
  <si>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</si>
  <si>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</si>
  <si>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</si>
  <si>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</si>
  <si>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</si>
  <si>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</si>
  <si>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</si>
  <si>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</si>
  <si>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</si>
  <si>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</si>
  <si>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</si>
  <si>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</si>
  <si>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</si>
  <si>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</si>
  <si>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</si>
  <si>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</si>
  <si>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</si>
  <si>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</si>
  <si>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</si>
  <si>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</si>
  <si>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</si>
  <si>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</si>
  <si>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</si>
  <si>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</si>
  <si>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</si>
  <si>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</si>
  <si>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</si>
  <si>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</si>
  <si>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</si>
  <si>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</si>
  <si>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</si>
  <si>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</si>
  <si>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</si>
  <si>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</si>
  <si>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</si>
  <si>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</si>
  <si>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</si>
  <si>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</si>
  <si>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</si>
  <si>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</si>
  <si>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</si>
  <si>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</si>
  <si>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</si>
  <si>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</si>
  <si>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</si>
  <si>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</si>
  <si>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</si>
  <si>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</si>
  <si>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</si>
  <si>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</si>
  <si>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</si>
  <si>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</si>
  <si>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</si>
  <si>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</si>
  <si>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</si>
  <si>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</si>
  <si>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</si>
  <si>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</si>
  <si>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</si>
  <si>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</si>
  <si>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</si>
  <si>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</si>
  <si>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</si>
  <si>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</si>
  <si>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</si>
  <si>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</si>
  <si>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</si>
  <si>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</si>
  <si>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</si>
  <si>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</si>
  <si>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</si>
  <si>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</si>
  <si>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</si>
  <si>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</si>
  <si>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</si>
  <si>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</si>
  <si>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</si>
  <si>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</si>
  <si>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</si>
  <si>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</si>
  <si>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</si>
  <si>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</si>
  <si>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</si>
  <si>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</si>
  <si>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</si>
  <si>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</si>
  <si>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</si>
  <si>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</si>
  <si>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</si>
  <si>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</si>
  <si>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</si>
  <si>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</si>
  <si>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</si>
  <si>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</si>
  <si>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</si>
  <si>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</si>
  <si>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</si>
  <si>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</si>
  <si>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</si>
  <si>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</si>
  <si>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</si>
  <si>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</si>
  <si>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</si>
  <si>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</si>
  <si>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</si>
  <si>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</si>
  <si>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</si>
  <si>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</si>
  <si>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</si>
  <si>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</si>
  <si>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</si>
  <si>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</si>
  <si>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</si>
  <si>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</si>
  <si>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</si>
  <si>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</si>
  <si>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</si>
  <si>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</si>
  <si>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</si>
  <si>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</si>
  <si>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</si>
  <si>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</si>
  <si>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</si>
  <si>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</si>
  <si>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</si>
  <si>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</si>
  <si>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</si>
  <si>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</si>
  <si>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</si>
  <si>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</si>
  <si>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</si>
  <si>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</si>
  <si>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</si>
  <si>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</si>
  <si>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</si>
  <si>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</si>
  <si>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</si>
  <si>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</si>
  <si>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</si>
  <si>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</si>
  <si>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</si>
  <si>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</si>
  <si>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</si>
  <si>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</si>
  <si>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</si>
  <si>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</si>
  <si>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</si>
  <si>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</si>
  <si>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</si>
  <si>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</si>
  <si>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</si>
  <si>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</si>
  <si>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</si>
  <si>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</si>
  <si>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</si>
  <si>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</si>
  <si>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</si>
  <si>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</si>
  <si>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</si>
  <si>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</si>
  <si>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</si>
  <si>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</si>
  <si>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</si>
  <si>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</si>
  <si>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</si>
  <si>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</si>
  <si>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</si>
  <si>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</si>
  <si>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</si>
  <si>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</si>
  <si>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</si>
  <si>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</si>
  <si>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</si>
  <si>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</si>
  <si>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</si>
  <si>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</si>
  <si>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</si>
  <si>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</si>
  <si>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</si>
  <si>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</si>
  <si>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</si>
  <si>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</si>
  <si>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</si>
  <si>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</si>
  <si>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</si>
  <si>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</si>
  <si>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</si>
  <si>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</si>
  <si>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</si>
  <si>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</si>
  <si>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</si>
  <si>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</si>
  <si>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</si>
  <si>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</si>
  <si>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</si>
  <si>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</si>
  <si>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</si>
  <si>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</si>
  <si>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</si>
  <si>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</si>
  <si>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</si>
  <si>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</si>
  <si>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</si>
  <si>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</si>
  <si>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</si>
  <si>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</si>
  <si>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</si>
  <si>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</si>
  <si>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</si>
  <si>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</si>
  <si>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</si>
  <si>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</si>
  <si>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</si>
  <si>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</si>
  <si>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</si>
  <si>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</si>
  <si>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</si>
  <si>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</si>
  <si>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</si>
  <si>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</si>
  <si>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</si>
  <si>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</si>
  <si>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</si>
  <si>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</si>
  <si>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</si>
  <si>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</si>
  <si>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</si>
  <si>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</si>
  <si>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</si>
  <si>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</si>
  <si>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</si>
  <si>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</si>
  <si>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</si>
  <si>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</si>
  <si>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</si>
  <si>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</si>
  <si>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</si>
  <si>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</si>
  <si>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</si>
  <si>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</si>
  <si>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</si>
  <si>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</si>
  <si>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</si>
  <si>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</si>
  <si>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</si>
  <si>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</si>
  <si>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</si>
  <si>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</si>
  <si>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</si>
  <si>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</si>
  <si>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</si>
  <si>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</si>
  <si>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</si>
  <si>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</si>
  <si>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</si>
  <si>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</si>
  <si>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</si>
  <si>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</si>
  <si>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</si>
  <si>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</si>
  <si>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</si>
  <si>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</si>
  <si>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</si>
  <si>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</si>
  <si>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</si>
  <si>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</si>
  <si>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</si>
  <si>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</si>
  <si>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</si>
  <si>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</si>
  <si>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</si>
  <si>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</si>
  <si>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</si>
  <si>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</si>
  <si>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</si>
  <si>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</si>
  <si>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</si>
  <si>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</si>
  <si>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</si>
  <si>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</si>
  <si>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</si>
  <si>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</si>
  <si>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</si>
  <si>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</si>
  <si>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</si>
  <si>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</si>
  <si>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</si>
  <si>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</si>
  <si>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</si>
  <si>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</si>
  <si>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</si>
  <si>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</si>
  <si>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</si>
  <si>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</si>
  <si>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</si>
  <si>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</si>
  <si>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</si>
  <si>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</si>
  <si>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</si>
  <si>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</si>
  <si>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</si>
  <si>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</si>
  <si>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</si>
  <si>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</si>
  <si>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</si>
  <si>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</si>
  <si>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</si>
  <si>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</si>
  <si>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</si>
  <si>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</si>
  <si>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</si>
  <si>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</si>
  <si>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</si>
  <si>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</si>
  <si>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</si>
  <si>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</si>
  <si>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</si>
  <si>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</si>
  <si>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</si>
  <si>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</si>
  <si>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</si>
  <si>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</si>
  <si>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</si>
  <si>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</si>
  <si>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</si>
  <si>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</si>
  <si>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</si>
  <si>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</si>
  <si>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</si>
  <si>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</si>
  <si>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</si>
  <si>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</si>
  <si>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</si>
  <si>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</si>
  <si>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</si>
  <si>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</si>
  <si>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</si>
  <si>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</si>
  <si>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</si>
  <si>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</si>
  <si>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</si>
  <si>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</si>
  <si>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</si>
  <si>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</si>
  <si>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</si>
  <si>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</si>
  <si>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</si>
  <si>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</si>
  <si>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</si>
  <si>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</si>
  <si>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</si>
  <si>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</si>
  <si>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</si>
  <si>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</si>
  <si>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</si>
  <si>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</si>
  <si>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</si>
  <si>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</si>
  <si>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</si>
  <si>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</si>
  <si>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</si>
  <si>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</si>
  <si>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</si>
  <si>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</si>
  <si>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</si>
  <si>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</si>
  <si>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</si>
  <si>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</si>
  <si>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</si>
  <si>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</si>
  <si>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</si>
  <si>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</si>
  <si>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</si>
  <si>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</si>
  <si>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</si>
  <si>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</si>
  <si>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</si>
  <si>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</si>
  <si>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</si>
  <si>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</si>
  <si>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</si>
  <si>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</si>
  <si>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</si>
  <si>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</si>
  <si>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</si>
  <si>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</si>
  <si>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</si>
  <si>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</si>
  <si>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</si>
  <si>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</si>
  <si>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</si>
  <si>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</si>
  <si>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</si>
  <si>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</si>
  <si>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</si>
  <si>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</si>
  <si>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</si>
  <si>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</si>
  <si>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</si>
  <si>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</si>
  <si>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</si>
  <si>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</si>
  <si>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</si>
  <si>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</si>
  <si>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</si>
  <si>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</si>
  <si>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</si>
  <si>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</si>
  <si>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</si>
  <si>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</si>
  <si>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</si>
  <si>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</si>
  <si>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</si>
  <si>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</si>
  <si>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</si>
  <si>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</si>
  <si>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</si>
  <si>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</si>
  <si>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</si>
  <si>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</si>
  <si>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</si>
  <si>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</si>
  <si>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</si>
  <si>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</si>
  <si>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</si>
  <si>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</si>
  <si>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</si>
  <si>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</si>
  <si>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</si>
  <si>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</si>
  <si>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</si>
  <si>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</si>
  <si>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</si>
  <si>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</si>
  <si>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</si>
  <si>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</si>
  <si>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</si>
  <si>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</si>
  <si>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</si>
  <si>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</si>
  <si>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</si>
  <si>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</si>
  <si>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</si>
  <si>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</si>
  <si>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</si>
  <si>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</si>
  <si>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</si>
  <si>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</si>
  <si>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</si>
  <si>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</si>
  <si>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</si>
  <si>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</si>
  <si>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</si>
  <si>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</si>
  <si>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</si>
  <si>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</si>
  <si>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</si>
  <si>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</si>
  <si>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</si>
  <si>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</si>
  <si>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</si>
  <si>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</si>
  <si>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</si>
  <si>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</si>
  <si>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</si>
  <si>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</si>
  <si>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</si>
  <si>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</si>
  <si>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</si>
  <si>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</si>
  <si>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</si>
  <si>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</si>
  <si>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</si>
  <si>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</si>
  <si>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</si>
  <si>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</si>
  <si>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</si>
  <si>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</si>
  <si>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</si>
  <si>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</si>
  <si>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</si>
  <si>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</si>
  <si>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</si>
  <si>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</si>
  <si>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</si>
  <si>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</si>
  <si>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</si>
  <si>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</si>
  <si>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</si>
  <si>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</si>
  <si>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</si>
  <si>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</si>
  <si>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</si>
  <si>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</si>
  <si>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</si>
  <si>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</si>
  <si>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</si>
  <si>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</si>
  <si>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</si>
  <si>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</si>
  <si>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</si>
  <si>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</si>
  <si>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</si>
  <si>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</si>
  <si>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</si>
  <si>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</si>
  <si>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</si>
  <si>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</si>
  <si>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</si>
  <si>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</si>
  <si>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</si>
  <si>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</si>
  <si>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</si>
  <si>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</si>
  <si>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</si>
  <si>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</si>
  <si>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</si>
  <si>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</si>
  <si>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</si>
  <si>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</si>
  <si>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</si>
  <si>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</si>
  <si>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</si>
  <si>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</si>
  <si>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</si>
  <si>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</si>
  <si>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</si>
  <si>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</si>
  <si>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</si>
  <si>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</si>
  <si>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</si>
  <si>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</si>
  <si>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</si>
  <si>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</si>
  <si>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</si>
  <si>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</si>
  <si>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</si>
  <si>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</si>
  <si>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</si>
  <si>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</si>
  <si>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</si>
  <si>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</si>
  <si>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</si>
  <si>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</si>
  <si>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</si>
  <si>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</si>
  <si>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</si>
  <si>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</si>
  <si>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</si>
  <si>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</si>
  <si>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</si>
  <si>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</si>
  <si>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</si>
  <si>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</si>
  <si>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</si>
  <si>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</si>
  <si>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</si>
  <si>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</si>
  <si>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</si>
  <si>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</si>
  <si>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</si>
  <si>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</si>
  <si>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</si>
  <si>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</si>
  <si>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</si>
  <si>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</si>
  <si>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</si>
  <si>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</si>
  <si>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</si>
  <si>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</si>
  <si>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</si>
  <si>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</si>
  <si>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</si>
  <si>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</si>
  <si>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</si>
  <si>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</si>
  <si>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</si>
  <si>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</si>
  <si>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</si>
  <si>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</si>
  <si>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</si>
  <si>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</si>
  <si>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</si>
  <si>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</si>
  <si>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</si>
  <si>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</si>
  <si>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</si>
  <si>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</si>
  <si>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</si>
  <si>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</si>
  <si>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</si>
  <si>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</si>
  <si>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</si>
  <si>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</si>
  <si>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</si>
  <si>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</si>
  <si>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</si>
  <si>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</si>
  <si>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</si>
  <si>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</si>
  <si>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</si>
  <si>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</si>
  <si>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</si>
  <si>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</si>
  <si>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</si>
  <si>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</si>
  <si>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</si>
  <si>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</si>
  <si>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</si>
  <si>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</si>
  <si>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</si>
  <si>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</si>
  <si>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</si>
  <si>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</si>
  <si>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</si>
  <si>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</si>
  <si>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</si>
  <si>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</si>
  <si>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</si>
  <si>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</si>
  <si>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</si>
  <si>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</si>
  <si>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</si>
  <si>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</si>
  <si>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</si>
  <si>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</si>
  <si>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</si>
  <si>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</si>
  <si>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</si>
  <si>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</si>
  <si>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</si>
  <si>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</si>
  <si>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</si>
  <si>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</si>
  <si>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</si>
  <si>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</si>
  <si>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</si>
  <si>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</si>
  <si>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</si>
  <si>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</si>
  <si>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</si>
  <si>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</si>
  <si>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</si>
  <si>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</si>
  <si>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</si>
  <si>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</si>
  <si>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</si>
  <si>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</si>
  <si>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</si>
  <si>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</si>
  <si>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</si>
  <si>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</si>
  <si>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</si>
  <si>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</si>
  <si>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</si>
  <si>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</si>
  <si>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</si>
  <si>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</si>
  <si>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</si>
  <si>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</si>
  <si>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</si>
  <si>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</si>
  <si>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</si>
  <si>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</si>
  <si>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</si>
  <si>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</si>
  <si>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</si>
  <si>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</si>
  <si>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</si>
  <si>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</si>
  <si>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</si>
  <si>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</si>
  <si>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</si>
  <si>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</si>
  <si>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</si>
  <si>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</si>
  <si>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</si>
  <si>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</si>
  <si>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</si>
  <si>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</si>
  <si>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</si>
  <si>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</si>
  <si>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</si>
  <si>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</si>
  <si>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</si>
  <si>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</si>
  <si>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</si>
  <si>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</si>
  <si>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</si>
  <si>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</si>
  <si>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</si>
  <si>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</si>
  <si>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</si>
  <si>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</si>
  <si>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</si>
  <si>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</si>
  <si>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</si>
  <si>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</si>
  <si>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</si>
  <si>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</si>
  <si>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</si>
  <si>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</si>
  <si>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</si>
  <si>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</si>
  <si>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</si>
  <si>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</si>
  <si>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</si>
  <si>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</si>
  <si>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</si>
  <si>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</si>
  <si>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</si>
  <si>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</si>
  <si>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</si>
  <si>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</si>
  <si>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</si>
  <si>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</si>
  <si>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</si>
  <si>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</si>
  <si>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</si>
  <si>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</si>
  <si>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</si>
  <si>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</si>
  <si>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</si>
  <si>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</si>
  <si>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</si>
  <si>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</si>
  <si>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</si>
  <si>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</si>
  <si>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</si>
  <si>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</si>
  <si>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</si>
  <si>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</si>
  <si>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</si>
  <si>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</si>
  <si>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</si>
  <si>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</si>
  <si>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</si>
  <si>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</si>
  <si>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</si>
  <si>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</si>
  <si>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</si>
  <si>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</si>
  <si>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</si>
  <si>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</si>
  <si>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</si>
  <si>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</si>
  <si>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</si>
  <si>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</si>
  <si>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</si>
  <si>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</si>
  <si>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</si>
  <si>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</si>
  <si>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</si>
  <si>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</si>
  <si>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</si>
  <si>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</si>
  <si>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</si>
  <si>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</si>
  <si>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</si>
  <si>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</si>
  <si>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</si>
  <si>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</si>
  <si>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</si>
  <si>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</si>
  <si>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</si>
  <si>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</si>
  <si>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</si>
  <si>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</si>
  <si>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</si>
  <si>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</si>
  <si>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</si>
  <si>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</si>
  <si>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</si>
  <si>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</si>
  <si>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</si>
  <si>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</si>
  <si>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</si>
  <si>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</si>
  <si>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</si>
  <si>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</si>
  <si>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</si>
  <si>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</si>
  <si>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</si>
  <si>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</si>
  <si>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</si>
  <si>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</si>
  <si>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</si>
  <si>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</si>
  <si>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</si>
  <si>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</si>
  <si>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</si>
  <si>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</si>
  <si>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</si>
  <si>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</si>
  <si>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</si>
  <si>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</si>
  <si>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</si>
  <si>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</si>
  <si>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</si>
  <si>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</si>
  <si>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</si>
  <si>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</si>
  <si>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</si>
  <si>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</si>
  <si>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</si>
  <si>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</si>
  <si>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</si>
  <si>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</si>
  <si>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</si>
  <si>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</si>
  <si>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</si>
  <si>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</si>
  <si>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</si>
  <si>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</si>
  <si>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</si>
  <si>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</si>
  <si>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</si>
  <si>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</si>
  <si>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</si>
  <si>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</si>
  <si>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</si>
  <si>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</si>
  <si>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</si>
  <si>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</si>
  <si>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</si>
  <si>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</si>
  <si>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</si>
  <si>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</si>
  <si>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</si>
  <si>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</si>
  <si>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</si>
  <si>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</si>
  <si>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</si>
  <si>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</si>
  <si>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</si>
  <si>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</si>
  <si>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</si>
  <si>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</si>
  <si>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</si>
  <si>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</si>
  <si>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</si>
  <si>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</si>
  <si>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</si>
  <si>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</si>
  <si>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</si>
  <si>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</si>
  <si>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</si>
  <si>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</si>
  <si>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</si>
  <si>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</si>
  <si>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</si>
  <si>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</si>
  <si>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</si>
  <si>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</si>
  <si>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</si>
  <si>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</si>
  <si>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</si>
  <si>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</si>
  <si>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</si>
  <si>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</si>
  <si>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</si>
  <si>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</si>
  <si>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</si>
  <si>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</si>
  <si>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</si>
  <si>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</si>
  <si>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</si>
  <si>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</si>
  <si>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</si>
  <si>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</si>
  <si>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</si>
  <si>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</si>
  <si>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</si>
  <si>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</si>
  <si>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</si>
  <si>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</si>
  <si>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</si>
  <si>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</si>
  <si>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</si>
  <si>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</si>
  <si>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</si>
  <si>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</si>
  <si>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</si>
  <si>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</si>
  <si>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</si>
  <si>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</si>
  <si>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</si>
  <si>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</si>
  <si>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</si>
  <si>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</si>
  <si>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</si>
  <si>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</si>
  <si>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</si>
  <si>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</si>
  <si>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</si>
  <si>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</si>
  <si>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</si>
  <si>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</si>
  <si>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</si>
  <si>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</si>
  <si>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</si>
  <si>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</si>
  <si>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</si>
  <si>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</si>
  <si>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</si>
  <si>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</si>
  <si>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</si>
  <si>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</si>
  <si>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</si>
  <si>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</si>
  <si>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</si>
  <si>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</si>
  <si>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</si>
  <si>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</si>
  <si>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</si>
  <si>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</si>
  <si>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</si>
  <si>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</si>
  <si>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</si>
  <si>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</si>
  <si>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</si>
  <si>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</si>
  <si>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</si>
  <si>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</si>
  <si>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</si>
  <si>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</si>
  <si>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</si>
  <si>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</si>
  <si>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</si>
  <si>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</si>
  <si>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</si>
  <si>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</si>
  <si>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</si>
  <si>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</si>
  <si>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</si>
  <si>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</si>
  <si>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</si>
  <si>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</si>
  <si>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</si>
  <si>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</si>
  <si>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</si>
  <si>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</si>
  <si>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</si>
  <si>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</si>
  <si>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</si>
  <si>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</si>
  <si>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</si>
  <si>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</si>
  <si>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</si>
  <si>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</si>
  <si>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</si>
  <si>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</si>
  <si>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</si>
  <si>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</si>
  <si>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</si>
  <si>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</si>
  <si>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</si>
  <si>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</si>
  <si>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</si>
  <si>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</si>
  <si>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</si>
  <si>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</si>
  <si>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</si>
  <si>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</si>
  <si>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</si>
  <si>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</si>
  <si>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</si>
  <si>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</si>
  <si>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</si>
  <si>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</si>
  <si>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</si>
  <si>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</si>
  <si>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</si>
  <si>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</si>
  <si>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</si>
  <si>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</si>
  <si>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</si>
  <si>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</si>
  <si>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</si>
  <si>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</si>
  <si>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</si>
  <si>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</si>
  <si>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</si>
  <si>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</si>
  <si>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</si>
  <si>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</si>
  <si>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</si>
  <si>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</si>
  <si>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</si>
  <si>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</si>
  <si>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</si>
  <si>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</si>
  <si>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</si>
  <si>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</si>
  <si>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</si>
  <si>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</si>
  <si>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</si>
  <si>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</si>
  <si>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</si>
  <si>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</si>
  <si>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</si>
  <si>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</si>
  <si>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</si>
  <si>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</si>
  <si>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</si>
  <si>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</si>
  <si>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</si>
  <si>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</si>
  <si>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</si>
  <si>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</si>
  <si>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</si>
  <si>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</si>
  <si>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</si>
  <si>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</si>
  <si>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</si>
  <si>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</si>
  <si>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</si>
  <si>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</si>
  <si>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</si>
  <si>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</si>
  <si>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</si>
  <si>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</si>
  <si>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</si>
  <si>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</si>
  <si>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</si>
  <si>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</si>
  <si>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</si>
  <si>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</si>
  <si>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</si>
  <si>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</si>
  <si>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</si>
  <si>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</si>
  <si>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</si>
  <si>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</si>
  <si>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</si>
  <si>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</si>
  <si>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</si>
  <si>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</si>
  <si>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</si>
  <si>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</si>
  <si>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</si>
  <si>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</si>
  <si>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</si>
  <si>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</si>
  <si>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</si>
  <si>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</si>
  <si>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</si>
  <si>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</si>
  <si>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</si>
  <si>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</si>
  <si>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</si>
  <si>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</si>
  <si>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</si>
  <si>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</si>
  <si>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</si>
  <si>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</si>
  <si>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</si>
  <si>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</si>
  <si>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</si>
  <si>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</si>
  <si>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</si>
  <si>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</si>
  <si>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</si>
  <si>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</si>
  <si>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</si>
  <si>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</si>
  <si>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</si>
  <si>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</si>
  <si>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</si>
  <si>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</si>
  <si>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</si>
  <si>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</si>
  <si>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</si>
  <si>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</si>
  <si>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</si>
  <si>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</si>
  <si>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</si>
  <si>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</si>
  <si>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</si>
  <si>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</si>
  <si>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</si>
  <si>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</si>
  <si>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</si>
  <si>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</si>
  <si>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</si>
  <si>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</si>
  <si>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</si>
  <si>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</si>
  <si>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</si>
  <si>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</si>
  <si>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</si>
  <si>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</si>
  <si>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</si>
  <si>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</si>
  <si>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</si>
  <si>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</si>
  <si>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</si>
  <si>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</si>
  <si>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</si>
  <si>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</si>
  <si>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</si>
  <si>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</si>
  <si>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</si>
  <si>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</si>
  <si>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</si>
  <si>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</si>
  <si>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</si>
  <si>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</si>
  <si>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</si>
  <si>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</si>
  <si>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</si>
  <si>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</si>
  <si>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</si>
  <si>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</si>
  <si>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</si>
  <si>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</si>
  <si>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</si>
  <si>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</si>
  <si>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</si>
  <si>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</si>
  <si>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</si>
  <si>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</si>
  <si>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</si>
  <si>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</si>
  <si>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</si>
  <si>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</si>
  <si>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</si>
  <si>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</si>
  <si>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</si>
  <si>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</si>
  <si>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</si>
  <si>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</si>
  <si>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</si>
  <si>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</si>
  <si>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</si>
  <si>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</si>
  <si>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</si>
  <si>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</si>
  <si>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</si>
  <si>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</si>
  <si>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</si>
  <si>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</si>
  <si>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</si>
  <si>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</si>
  <si>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</si>
  <si>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</si>
  <si>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</si>
  <si>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</si>
  <si>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</si>
  <si>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</si>
  <si>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</si>
  <si>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</si>
  <si>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</si>
  <si>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</si>
  <si>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</si>
  <si>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</si>
  <si>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</si>
  <si>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</si>
  <si>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</si>
  <si>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</si>
  <si>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</si>
  <si>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</si>
  <si>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</si>
  <si>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</si>
  <si>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</si>
  <si>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</si>
  <si>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</si>
  <si>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</si>
  <si>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</si>
  <si>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</si>
  <si>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</si>
  <si>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</si>
  <si>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</si>
  <si>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</si>
  <si>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</si>
  <si>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</si>
  <si>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</si>
  <si>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</si>
  <si>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</si>
  <si>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</si>
  <si>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</si>
  <si>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</si>
  <si>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</si>
  <si>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</si>
  <si>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</si>
  <si>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</si>
  <si>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</si>
  <si>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</si>
  <si>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</si>
  <si>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</si>
  <si>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</si>
  <si>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</si>
  <si>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</si>
  <si>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</si>
  <si>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</si>
  <si>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</si>
  <si>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</si>
  <si>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</si>
  <si>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</si>
  <si>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</si>
  <si>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</si>
  <si>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</si>
  <si>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</si>
  <si>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</si>
  <si>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</si>
  <si>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</si>
  <si>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</si>
  <si>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</si>
  <si>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</si>
  <si>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</si>
  <si>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</si>
  <si>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</si>
  <si>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</si>
  <si>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</si>
  <si>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</si>
  <si>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</si>
  <si>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</si>
  <si>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</si>
  <si>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</si>
  <si>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</si>
  <si>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</si>
  <si>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</si>
  <si>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</si>
  <si>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</si>
  <si>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</si>
  <si>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</si>
  <si>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</si>
  <si>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</si>
  <si>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</si>
  <si>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</si>
  <si>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</si>
  <si>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</si>
  <si>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</si>
  <si>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</si>
  <si>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</si>
  <si>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</si>
  <si>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</si>
  <si>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</si>
  <si>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</si>
  <si>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</si>
  <si>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</si>
  <si>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</si>
  <si>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</si>
  <si>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</si>
  <si>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</si>
  <si>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</si>
  <si>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</si>
  <si>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</si>
  <si>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</si>
  <si>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</si>
  <si>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</si>
  <si>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</si>
  <si>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</si>
  <si>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</si>
  <si>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</si>
  <si>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</si>
  <si>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</si>
  <si>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</si>
  <si>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</si>
  <si>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</si>
  <si>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</si>
  <si>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</si>
  <si>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</si>
  <si>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</si>
  <si>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</si>
  <si>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</si>
  <si>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</si>
  <si>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</si>
  <si>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</si>
  <si>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</si>
  <si>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</si>
  <si>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</si>
  <si>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</si>
  <si>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</si>
  <si>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</si>
  <si>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</si>
  <si>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</si>
  <si>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</si>
  <si>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</si>
  <si>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</si>
  <si>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</si>
  <si>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</si>
  <si>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</si>
  <si>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</si>
  <si>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</si>
  <si>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</si>
  <si>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</si>
  <si>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</si>
  <si>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</si>
  <si>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</si>
  <si>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</si>
  <si>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</si>
  <si>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</si>
  <si>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</si>
  <si>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</si>
  <si>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</si>
  <si>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</si>
  <si>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</si>
  <si>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</si>
  <si>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</si>
  <si>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</si>
  <si>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</si>
  <si>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</si>
  <si>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</si>
  <si>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</si>
  <si>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</si>
  <si>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</si>
  <si>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</si>
  <si>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</si>
  <si>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</si>
  <si>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</si>
  <si>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</si>
  <si>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</si>
  <si>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</si>
  <si>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</si>
  <si>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</si>
  <si>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</si>
  <si>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</si>
  <si>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</si>
  <si>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</si>
  <si>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</si>
  <si>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</si>
  <si>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</si>
  <si>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</si>
  <si>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</si>
  <si>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</si>
  <si>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</si>
  <si>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</si>
  <si>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</si>
  <si>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</si>
  <si>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</si>
  <si>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</si>
  <si>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</si>
  <si>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</si>
  <si>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</si>
  <si>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</si>
  <si>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</si>
  <si>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</si>
  <si>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</si>
  <si>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</si>
  <si>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</si>
  <si>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</si>
  <si>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</si>
  <si>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</si>
  <si>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</si>
  <si>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</si>
  <si>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</si>
  <si>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</si>
  <si>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</si>
  <si>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</si>
  <si>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</si>
  <si>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</si>
  <si>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</si>
  <si>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</si>
  <si>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</si>
  <si>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</si>
  <si>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</si>
  <si>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</si>
  <si>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</si>
  <si>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</si>
  <si>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</si>
  <si>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</si>
  <si>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</si>
  <si>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</si>
  <si>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</si>
  <si>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</si>
  <si>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</si>
  <si>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</si>
  <si>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</si>
  <si>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</si>
  <si>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</si>
  <si>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</si>
  <si>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</si>
  <si>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</si>
  <si>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</si>
  <si>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</si>
  <si>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</si>
  <si>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</si>
  <si>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</si>
  <si>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</si>
  <si>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</si>
  <si>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</si>
  <si>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</si>
  <si>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</si>
  <si>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</si>
  <si>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</si>
  <si>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</si>
  <si>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</si>
  <si>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</si>
  <si>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</si>
  <si>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</si>
  <si>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</si>
  <si>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</si>
  <si>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</si>
  <si>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</si>
  <si>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</si>
  <si>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</si>
  <si>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</si>
  <si>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</si>
  <si>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</si>
  <si>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</si>
  <si>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</si>
  <si>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</si>
  <si>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</si>
  <si>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</si>
  <si>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</si>
  <si>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</si>
  <si>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</si>
  <si>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</si>
  <si>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</si>
  <si>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</si>
  <si>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</si>
  <si>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</si>
  <si>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</si>
  <si>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</si>
  <si>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</si>
  <si>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</si>
  <si>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</si>
  <si>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</si>
  <si>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</si>
  <si>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</si>
  <si>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</si>
  <si>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</si>
  <si>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</si>
  <si>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</si>
  <si>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</si>
  <si>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</si>
  <si>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</si>
  <si>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</si>
  <si>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</si>
  <si>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</si>
  <si>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</si>
  <si>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</si>
  <si>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</si>
  <si>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</si>
  <si>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</si>
  <si>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</si>
  <si>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</si>
  <si>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</si>
  <si>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</si>
  <si>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</si>
  <si>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</si>
  <si>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</si>
  <si>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</si>
  <si>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</si>
  <si>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</si>
  <si>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</si>
  <si>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</si>
  <si>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</si>
  <si>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</si>
  <si>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</si>
  <si>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</si>
  <si>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</si>
  <si>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</si>
  <si>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</si>
  <si>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</si>
  <si>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</si>
  <si>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</si>
  <si>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</si>
  <si>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</si>
  <si>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</si>
  <si>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</si>
  <si>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</si>
  <si>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</si>
  <si>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</si>
  <si>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</si>
  <si>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</si>
  <si>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</si>
  <si>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</si>
  <si>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</si>
  <si>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</si>
  <si>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</si>
  <si>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</si>
  <si>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</si>
  <si>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</si>
  <si>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</si>
  <si>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</si>
  <si>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</si>
  <si>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</si>
  <si>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</si>
  <si>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</si>
  <si>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</si>
  <si>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</si>
  <si>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</si>
  <si>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</si>
  <si>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</si>
  <si>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</si>
  <si>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</si>
  <si>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</si>
  <si>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</si>
  <si>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</si>
  <si>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</si>
  <si>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</si>
  <si>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</si>
  <si>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</si>
  <si>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</si>
  <si>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</si>
  <si>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</si>
  <si>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</si>
  <si>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</si>
  <si>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</si>
  <si>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</si>
  <si>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</si>
  <si>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</si>
  <si>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</si>
  <si>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</si>
  <si>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</si>
  <si>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</si>
  <si>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</si>
  <si>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</si>
  <si>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</si>
  <si>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</si>
  <si>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</si>
  <si>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</si>
  <si>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</si>
  <si>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</si>
  <si>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</si>
  <si>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</si>
  <si>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</si>
  <si>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</si>
  <si>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</si>
  <si>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</si>
  <si>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</si>
  <si>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</si>
  <si>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</si>
  <si>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</si>
  <si>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</si>
  <si>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</si>
  <si>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</si>
  <si>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</si>
  <si>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</si>
  <si>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</si>
  <si>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</si>
  <si>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</si>
  <si>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</si>
  <si>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</si>
  <si>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</si>
  <si>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</si>
  <si>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</si>
  <si>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</si>
  <si>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</si>
  <si>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</si>
  <si>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</si>
  <si>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</si>
  <si>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</si>
  <si>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</si>
  <si>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</si>
  <si>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</si>
  <si>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</si>
  <si>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</si>
  <si>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</si>
  <si>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</si>
  <si>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</si>
  <si>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</si>
  <si>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</si>
  <si>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</si>
  <si>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</si>
  <si>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</si>
  <si>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</si>
  <si>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</si>
  <si>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</si>
  <si>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</si>
  <si>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</si>
  <si>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</si>
  <si>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</si>
  <si>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</si>
  <si>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</si>
  <si>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</si>
  <si>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</si>
  <si>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</si>
  <si>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</si>
  <si>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</si>
  <si>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</si>
  <si>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</si>
  <si>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</si>
  <si>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</si>
  <si>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</si>
  <si>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</si>
  <si>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</si>
  <si>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</si>
  <si>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</si>
  <si>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</si>
  <si>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</si>
  <si>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</si>
  <si>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</si>
  <si>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</si>
  <si>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</si>
  <si>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</si>
  <si>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</si>
  <si>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</si>
  <si>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</si>
  <si>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</si>
  <si>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</si>
  <si>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</si>
  <si>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</si>
  <si>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</si>
  <si>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</si>
  <si>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</si>
  <si>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</si>
  <si>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</si>
  <si>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</si>
  <si>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</si>
  <si>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</si>
  <si>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</si>
  <si>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</si>
  <si>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</si>
  <si>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</si>
  <si>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</si>
  <si>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</si>
  <si>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</si>
  <si>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</si>
  <si>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</si>
  <si>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</si>
  <si>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</si>
  <si>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</si>
  <si>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</si>
  <si>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</si>
  <si>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</si>
  <si>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</si>
  <si>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</si>
  <si>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</si>
  <si>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</si>
  <si>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</si>
  <si>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</si>
  <si>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</si>
  <si>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</si>
  <si>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</si>
  <si>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</si>
  <si>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</si>
  <si>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</si>
  <si>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</si>
  <si>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</si>
  <si>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</si>
  <si>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</si>
  <si>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</si>
  <si>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</si>
  <si>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</si>
  <si>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</si>
  <si>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</si>
  <si>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</si>
  <si>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</si>
  <si>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</si>
  <si>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</si>
  <si>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</si>
  <si>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</si>
  <si>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</si>
  <si>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</si>
  <si>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</si>
  <si>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</si>
  <si>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</si>
  <si>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</si>
  <si>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</si>
  <si>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</si>
  <si>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</si>
  <si>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</si>
  <si>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</si>
  <si>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</si>
  <si>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</si>
  <si>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</si>
  <si>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</si>
  <si>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</si>
  <si>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</si>
  <si>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</si>
  <si>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</si>
  <si>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</si>
  <si>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</si>
  <si>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</si>
  <si>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</si>
  <si>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</si>
  <si>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</si>
  <si>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</si>
  <si>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</si>
  <si>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</si>
  <si>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</si>
  <si>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</si>
  <si>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</si>
  <si>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</si>
  <si>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</si>
  <si>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</si>
  <si>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</si>
  <si>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</si>
  <si>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</si>
  <si>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</si>
  <si>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</si>
  <si>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</si>
  <si>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</si>
  <si>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</si>
  <si>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</si>
  <si>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</si>
  <si>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</si>
  <si>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</si>
  <si>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</si>
  <si>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</si>
  <si>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</si>
  <si>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</si>
  <si>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</si>
  <si>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</si>
  <si>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</si>
  <si>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</si>
  <si>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</si>
  <si>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</si>
  <si>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</si>
  <si>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</si>
  <si>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</si>
  <si>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</si>
  <si>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</si>
  <si>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</si>
  <si>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</si>
  <si>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</si>
  <si>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</si>
  <si>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</si>
  <si>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</si>
  <si>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</si>
  <si>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</si>
  <si>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</si>
  <si>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</si>
  <si>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</si>
  <si>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</si>
  <si>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</si>
  <si>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</si>
  <si>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</si>
  <si>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</si>
  <si>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</si>
  <si>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</si>
  <si>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</si>
  <si>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</si>
  <si>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</si>
  <si>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</si>
  <si>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</si>
  <si>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</si>
  <si>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</si>
  <si>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</si>
  <si>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</si>
  <si>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</si>
  <si>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</si>
  <si>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</si>
  <si>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</si>
  <si>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</si>
  <si>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</si>
  <si>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</si>
  <si>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</si>
  <si>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</si>
  <si>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</si>
  <si>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</si>
  <si>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</si>
  <si>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</si>
  <si>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</si>
  <si>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</si>
  <si>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</si>
  <si>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</si>
  <si>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</si>
  <si>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</si>
  <si>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</si>
  <si>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</si>
  <si>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</si>
  <si>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</si>
  <si>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</si>
  <si>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</si>
  <si>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</si>
  <si>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</si>
  <si>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</si>
  <si>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</si>
  <si>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</si>
  <si>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</si>
  <si>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</si>
  <si>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</si>
  <si>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</si>
  <si>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</si>
  <si>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</si>
  <si>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</si>
  <si>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</si>
  <si>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</si>
  <si>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</si>
  <si>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</si>
  <si>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</si>
  <si>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</si>
  <si>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</si>
  <si>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</si>
  <si>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</si>
  <si>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</si>
  <si>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</si>
  <si>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</si>
  <si>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</si>
  <si>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</si>
  <si>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</si>
  <si>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</si>
  <si>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</si>
  <si>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</si>
  <si>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</si>
  <si>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</si>
  <si>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</si>
  <si>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</si>
  <si>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</si>
  <si>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</si>
  <si>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</si>
  <si>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</si>
  <si>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</si>
  <si>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</si>
  <si>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</si>
  <si>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</si>
  <si>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</si>
  <si>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</si>
  <si>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</si>
  <si>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</si>
  <si>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</si>
  <si>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</si>
  <si>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</si>
  <si>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</si>
  <si>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</si>
  <si>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</si>
  <si>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</si>
  <si>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</si>
  <si>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</si>
  <si>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</si>
  <si>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</si>
  <si>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</si>
  <si>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</si>
  <si>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</si>
  <si>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</si>
  <si>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</si>
  <si>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</si>
  <si>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</si>
  <si>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</si>
  <si>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</si>
  <si>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</si>
  <si>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</si>
  <si>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</si>
  <si>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</si>
  <si>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</si>
  <si>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</si>
  <si>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</si>
  <si>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</si>
  <si>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</si>
  <si>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</si>
  <si>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</si>
  <si>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</si>
  <si>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</si>
  <si>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</si>
  <si>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</si>
  <si>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</si>
  <si>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</si>
  <si>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</si>
  <si>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</si>
  <si>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</si>
  <si>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</si>
  <si>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</si>
  <si>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</si>
  <si>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</si>
  <si>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</si>
  <si>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</si>
  <si>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</si>
  <si>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</si>
  <si>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</si>
  <si>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</si>
  <si>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</si>
  <si>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</si>
  <si>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</si>
  <si>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</si>
  <si>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</si>
  <si>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</si>
  <si>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</si>
  <si>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</si>
  <si>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</si>
  <si>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</si>
  <si>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</si>
  <si>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</si>
  <si>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</si>
  <si>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</si>
  <si>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</si>
  <si>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</si>
  <si>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</si>
  <si>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</si>
  <si>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</si>
  <si>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</si>
  <si>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</si>
  <si>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</si>
  <si>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</si>
  <si>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</si>
  <si>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</si>
  <si>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</si>
  <si>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</si>
  <si>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</si>
  <si>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</si>
  <si>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</si>
  <si>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</si>
  <si>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</si>
  <si>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</si>
  <si>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</si>
  <si>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</si>
  <si>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</si>
  <si>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</si>
  <si>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</si>
  <si>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</si>
  <si>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</si>
  <si>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</si>
  <si>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</si>
  <si>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</si>
  <si>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</si>
  <si>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</si>
  <si>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</si>
  <si>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</si>
  <si>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</si>
  <si>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</si>
  <si>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</si>
  <si>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</si>
  <si>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</si>
  <si>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</si>
  <si>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</si>
  <si>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</si>
  <si>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</si>
  <si>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</si>
  <si>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</si>
  <si>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</si>
  <si>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</si>
  <si>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</si>
  <si>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</si>
  <si>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</si>
  <si>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</si>
  <si>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</si>
  <si>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</si>
  <si>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</si>
  <si>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</si>
  <si>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</si>
  <si>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</si>
  <si>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</si>
  <si>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</si>
  <si>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</si>
  <si>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</si>
  <si>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</si>
  <si>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</si>
  <si>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</si>
  <si>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</si>
  <si>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</si>
  <si>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</si>
  <si>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</si>
  <si>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</si>
  <si>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</si>
  <si>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</si>
  <si>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</si>
  <si>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</si>
  <si>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</si>
  <si>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</si>
  <si>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</si>
  <si>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</si>
  <si>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</si>
  <si>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</si>
  <si>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</si>
  <si>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</si>
  <si>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</si>
  <si>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</si>
  <si>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</si>
  <si>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</si>
  <si>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</si>
  <si>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</si>
  <si>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</si>
  <si>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</si>
  <si>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</si>
  <si>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</si>
  <si>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</si>
  <si>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</si>
  <si>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</si>
  <si>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</si>
  <si>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</si>
  <si>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</si>
  <si>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</si>
  <si>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</si>
  <si>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</si>
  <si>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</si>
  <si>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</si>
  <si>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</si>
  <si>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</si>
  <si>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</si>
  <si>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</si>
  <si>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</si>
  <si>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</si>
  <si>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</si>
  <si>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</si>
  <si>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</si>
  <si>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</si>
  <si>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</si>
  <si>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</si>
  <si>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</si>
  <si>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</si>
  <si>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</si>
  <si>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</si>
  <si>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</si>
  <si>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</si>
  <si>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</si>
  <si>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</si>
  <si>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</si>
  <si>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</si>
  <si>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</si>
  <si>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</si>
  <si>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</si>
  <si>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</si>
  <si>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</si>
  <si>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</si>
  <si>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</si>
  <si>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</si>
  <si>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</si>
  <si>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</si>
  <si>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</si>
  <si>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</si>
  <si>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</si>
  <si>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</si>
  <si>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</si>
  <si>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</si>
  <si>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</si>
  <si>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</si>
  <si>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</si>
  <si>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</si>
  <si>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</si>
  <si>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</si>
  <si>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</si>
  <si>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</si>
  <si>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</si>
  <si>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</si>
  <si>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</si>
  <si>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</si>
  <si>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</si>
  <si>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</si>
  <si>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</si>
  <si>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</si>
  <si>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</si>
  <si>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</si>
  <si>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</si>
  <si>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</si>
  <si>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</si>
  <si>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</si>
  <si>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</si>
  <si>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</si>
  <si>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</si>
  <si>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</si>
  <si>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</si>
  <si>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</si>
  <si>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</si>
  <si>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</si>
  <si>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</si>
  <si>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</si>
  <si>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</si>
  <si>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</si>
  <si>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</si>
  <si>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</si>
  <si>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</si>
  <si>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</si>
  <si>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</si>
  <si>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</si>
  <si>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</si>
  <si>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</si>
  <si>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</si>
  <si>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</si>
  <si>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</si>
  <si>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</si>
  <si>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</si>
  <si>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</si>
  <si>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</si>
  <si>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</si>
  <si>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</si>
  <si>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</si>
  <si>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</si>
  <si>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</si>
  <si>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</si>
  <si>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</si>
  <si>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</si>
  <si>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</si>
  <si>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</si>
  <si>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</si>
  <si>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</si>
  <si>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</si>
  <si>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</si>
  <si>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</si>
  <si>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</si>
  <si>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</si>
  <si>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</si>
  <si>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</si>
  <si>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</si>
  <si>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</si>
  <si>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</si>
  <si>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</si>
  <si>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</si>
  <si>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</si>
  <si>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</si>
  <si>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</si>
  <si>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</si>
  <si>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</si>
  <si>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</si>
  <si>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</si>
  <si>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</si>
  <si>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</si>
  <si>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</si>
  <si>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</si>
  <si>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</si>
  <si>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</si>
  <si>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</si>
  <si>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</si>
  <si>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</si>
  <si>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</si>
  <si>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</si>
  <si>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</si>
  <si>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</si>
  <si>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</si>
  <si>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</si>
  <si>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</si>
  <si>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</si>
  <si>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</si>
  <si>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</si>
  <si>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</si>
  <si>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</si>
  <si>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</si>
  <si>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</si>
  <si>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</si>
  <si>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</si>
  <si>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</si>
  <si>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</si>
  <si>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</si>
  <si>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</si>
  <si>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</si>
  <si>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</si>
  <si>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</si>
  <si>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</si>
  <si>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</si>
  <si>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</si>
  <si>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</si>
  <si>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</si>
  <si>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</si>
  <si>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</si>
  <si>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</si>
  <si>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</si>
  <si>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</si>
  <si>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</si>
  <si>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</si>
  <si>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</si>
  <si>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</si>
  <si>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</si>
  <si>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</si>
  <si>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</si>
  <si>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</si>
  <si>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</si>
  <si>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</si>
  <si>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</si>
  <si>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</si>
  <si>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</si>
  <si>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</si>
  <si>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</si>
  <si>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</si>
  <si>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</si>
  <si>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</si>
  <si>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</si>
  <si>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</si>
  <si>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</si>
  <si>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</si>
  <si>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</si>
  <si>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</si>
  <si>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</si>
  <si>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</si>
  <si>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</si>
  <si>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</si>
  <si>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</si>
  <si>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</si>
  <si>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</si>
  <si>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</si>
  <si>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</si>
  <si>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</si>
  <si>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</si>
  <si>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</si>
  <si>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</si>
  <si>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</si>
  <si>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</si>
  <si>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</si>
  <si>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</si>
  <si>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</si>
  <si>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</si>
  <si>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</si>
  <si>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</si>
  <si>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</si>
  <si>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</si>
  <si>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</si>
  <si>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</si>
  <si>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</si>
  <si>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</si>
  <si>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</si>
  <si>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</si>
  <si>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</si>
  <si>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</si>
  <si>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</si>
  <si>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</si>
  <si>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</si>
  <si>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</si>
  <si>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</si>
  <si>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</si>
  <si>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</si>
  <si>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</si>
  <si>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</si>
  <si>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</si>
  <si>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</si>
  <si>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</si>
  <si>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</si>
  <si>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</si>
  <si>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</si>
  <si>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</si>
  <si>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</si>
  <si>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</si>
  <si>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</si>
  <si>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</si>
  <si>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</si>
  <si>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</si>
  <si>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</si>
  <si>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</si>
  <si>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</si>
  <si>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</si>
  <si>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</si>
  <si>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</si>
  <si>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</si>
  <si>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</si>
  <si>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</si>
  <si>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</si>
  <si>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</si>
  <si>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</si>
  <si>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</si>
  <si>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</si>
  <si>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</si>
  <si>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</si>
  <si>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</si>
  <si>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</si>
  <si>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</si>
  <si>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</si>
  <si>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</si>
  <si>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</si>
  <si>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</si>
  <si>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</si>
  <si>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</si>
  <si>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</si>
  <si>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</si>
  <si>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</si>
  <si>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</si>
  <si>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</si>
  <si>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</si>
  <si>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</si>
  <si>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</si>
  <si>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</si>
  <si>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</si>
  <si>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</si>
  <si>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</si>
  <si>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</si>
  <si>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</si>
  <si>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</si>
  <si>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</si>
  <si>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</si>
  <si>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</si>
  <si>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</si>
  <si>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</si>
  <si>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</si>
  <si>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</si>
  <si>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</si>
  <si>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</si>
  <si>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</si>
  <si>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</si>
  <si>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</si>
  <si>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</si>
  <si>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</si>
  <si>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</si>
  <si>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</si>
  <si>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</si>
  <si>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</si>
  <si>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</si>
  <si>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</si>
  <si>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</si>
  <si>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</si>
  <si>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</si>
  <si>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</si>
  <si>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</si>
  <si>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</si>
  <si>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</si>
  <si>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</si>
  <si>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</si>
  <si>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</si>
  <si>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</si>
  <si>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</si>
  <si>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</si>
  <si>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</si>
  <si>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</si>
  <si>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</si>
  <si>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</si>
  <si>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</si>
  <si>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</si>
  <si>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</si>
  <si>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</si>
  <si>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</si>
  <si>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</si>
  <si>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</si>
  <si>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</si>
  <si>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</si>
  <si>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</si>
  <si>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</si>
  <si>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</si>
  <si>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</si>
  <si>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</si>
  <si>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</si>
  <si>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</si>
  <si>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</si>
  <si>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</si>
  <si>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</si>
  <si>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</si>
  <si>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</si>
  <si>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</si>
  <si>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</si>
  <si>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</si>
  <si>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</si>
  <si>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</si>
  <si>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</si>
  <si>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</si>
  <si>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</si>
  <si>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</si>
  <si>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</si>
  <si>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</si>
  <si>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</si>
  <si>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</si>
  <si>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</si>
  <si>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</si>
  <si>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</si>
  <si>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</si>
  <si>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</si>
  <si>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</si>
  <si>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</si>
  <si>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</si>
  <si>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</si>
  <si>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</si>
  <si>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</si>
  <si>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</si>
  <si>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</si>
  <si>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</si>
  <si>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</si>
  <si>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</si>
  <si>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</si>
  <si>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</si>
  <si>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</si>
  <si>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</si>
  <si>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</si>
  <si>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</si>
  <si>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</si>
  <si>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</si>
  <si>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</si>
  <si>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</si>
  <si>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</si>
  <si>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</si>
  <si>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</si>
  <si>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</si>
  <si>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</si>
  <si>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</si>
  <si>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</si>
  <si>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</si>
  <si>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</si>
  <si>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</si>
  <si>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</si>
  <si>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</si>
  <si>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</si>
  <si>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</si>
  <si>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</si>
  <si>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</si>
  <si>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</si>
  <si>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</si>
  <si>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</si>
  <si>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</si>
  <si>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</si>
  <si>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</si>
  <si>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</si>
  <si>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</si>
  <si>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</si>
  <si>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</si>
  <si>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</si>
  <si>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</si>
  <si>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</si>
  <si>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</si>
  <si>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</si>
  <si>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</si>
  <si>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</si>
  <si>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</si>
  <si>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</si>
  <si>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</si>
  <si>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</si>
  <si>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</si>
  <si>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</si>
  <si>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</si>
  <si>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</si>
  <si>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</si>
  <si>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</si>
  <si>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</si>
  <si>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</si>
  <si>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</si>
  <si>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</si>
  <si>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</si>
  <si>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</si>
  <si>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</si>
  <si>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</si>
  <si>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</si>
  <si>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</si>
  <si>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</si>
  <si>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</si>
  <si>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</si>
  <si>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</si>
  <si>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</si>
  <si>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</si>
  <si>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</si>
  <si>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</si>
  <si>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</si>
  <si>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</si>
  <si>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</si>
  <si>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</si>
  <si>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</si>
  <si>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</si>
  <si>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</si>
  <si>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</si>
  <si>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</si>
  <si>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</si>
  <si>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</si>
  <si>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</si>
  <si>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</si>
  <si>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</si>
  <si>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</si>
  <si>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</si>
  <si>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</si>
  <si>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</si>
  <si>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</si>
  <si>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</si>
  <si>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</si>
  <si>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</si>
  <si>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</si>
  <si>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</si>
  <si>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</si>
  <si>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</si>
  <si>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</si>
  <si>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</si>
  <si>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</si>
  <si>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</si>
  <si>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</si>
  <si>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</si>
  <si>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</si>
  <si>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</si>
  <si>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</si>
  <si>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</si>
  <si>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</si>
  <si>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</si>
  <si>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</si>
  <si>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</si>
  <si>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</si>
  <si>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</si>
  <si>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</si>
  <si>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</si>
  <si>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</si>
  <si>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</si>
  <si>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</si>
  <si>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</si>
  <si>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</si>
  <si>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</si>
  <si>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</si>
  <si>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</si>
  <si>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</si>
  <si>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</si>
  <si>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</si>
  <si>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</si>
  <si>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</si>
  <si>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</si>
  <si>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</si>
  <si>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</si>
  <si>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</si>
  <si>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</si>
  <si>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</si>
  <si>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</si>
  <si>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</si>
  <si>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</si>
  <si>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</si>
  <si>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</si>
  <si>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</si>
  <si>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</si>
  <si>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</si>
  <si>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</si>
  <si>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</si>
  <si>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</si>
  <si>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</si>
  <si>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</si>
  <si>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</si>
  <si>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</si>
  <si>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</si>
  <si>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</si>
  <si>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</si>
  <si>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</si>
  <si>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</si>
  <si>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</si>
  <si>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</si>
  <si>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</si>
  <si>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</si>
  <si>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</si>
  <si>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</si>
  <si>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</si>
  <si>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</si>
  <si>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</si>
  <si>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</si>
  <si>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</si>
  <si>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</si>
  <si>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</si>
  <si>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</si>
  <si>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</si>
  <si>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</si>
  <si>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</si>
  <si>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</si>
  <si>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</si>
  <si>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</si>
  <si>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</si>
  <si>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</si>
  <si>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</si>
  <si>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</si>
  <si>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</si>
  <si>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</si>
  <si>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</si>
  <si>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</si>
  <si>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</si>
  <si>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</si>
  <si>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</si>
  <si>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</si>
  <si>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</si>
  <si>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</si>
  <si>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</si>
  <si>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</si>
  <si>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</si>
  <si>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</si>
  <si>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</si>
  <si>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</si>
  <si>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</si>
  <si>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</si>
  <si>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</si>
  <si>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</si>
  <si>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</si>
  <si>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</si>
  <si>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</si>
  <si>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</si>
  <si>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</si>
  <si>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</si>
  <si>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</si>
  <si>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</si>
  <si>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</si>
  <si>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</si>
  <si>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</si>
  <si>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</si>
  <si>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</si>
  <si>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</si>
  <si>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</si>
  <si>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</si>
  <si>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</si>
  <si>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</si>
  <si>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</si>
  <si>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</si>
  <si>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</si>
  <si>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</si>
  <si>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</si>
  <si>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</si>
  <si>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</si>
  <si>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</si>
  <si>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</si>
  <si>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</si>
  <si>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</si>
  <si>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</si>
  <si>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</si>
  <si>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</si>
  <si>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</si>
  <si>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</si>
  <si>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</si>
  <si>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</si>
  <si>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</si>
  <si>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</si>
  <si>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</si>
  <si>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</si>
  <si>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</si>
  <si>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</si>
  <si>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</si>
  <si>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</si>
  <si>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</si>
  <si>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</si>
  <si>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</si>
  <si>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</si>
  <si>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</si>
  <si>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</si>
  <si>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</si>
  <si>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</si>
  <si>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</si>
  <si>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</si>
  <si>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</si>
  <si>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</si>
  <si>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</si>
  <si>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</si>
  <si>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</si>
  <si>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</si>
  <si>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</si>
  <si>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</si>
  <si>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</si>
  <si>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</si>
  <si>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</si>
  <si>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</si>
  <si>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</si>
  <si>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</si>
  <si>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</si>
  <si>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</si>
  <si>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</si>
  <si>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</si>
  <si>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</si>
  <si>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</si>
  <si>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</si>
  <si>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</si>
  <si>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</si>
  <si>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</si>
  <si>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</si>
  <si>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</si>
  <si>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</si>
  <si>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</si>
  <si>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</si>
  <si>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</si>
  <si>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</si>
  <si>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</si>
  <si>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</si>
  <si>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</si>
  <si>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</si>
  <si>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</si>
  <si>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</si>
  <si>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</si>
  <si>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</si>
  <si>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</si>
  <si>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</si>
  <si>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</si>
  <si>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</si>
  <si>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</si>
  <si>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</si>
  <si>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</si>
  <si>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</si>
  <si>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</si>
  <si>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</si>
  <si>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</si>
  <si>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</si>
  <si>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</si>
  <si>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</si>
  <si>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</si>
  <si>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</si>
  <si>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</si>
  <si>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</si>
  <si>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</si>
  <si>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</si>
  <si>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</si>
  <si>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</si>
  <si>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</si>
  <si>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</si>
  <si>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</si>
  <si>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</si>
  <si>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</si>
  <si>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</si>
  <si>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</si>
  <si>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</si>
  <si>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</si>
  <si>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</si>
  <si>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</si>
  <si>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</si>
  <si>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</si>
  <si>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</si>
  <si>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</si>
  <si>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</si>
  <si>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</si>
  <si>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</si>
  <si>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</si>
  <si>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</si>
  <si>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</si>
  <si>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</si>
  <si>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</si>
  <si>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</si>
  <si>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</si>
  <si>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</si>
  <si>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</si>
  <si>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</si>
  <si>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</si>
  <si>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</si>
  <si>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</si>
  <si>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</si>
  <si>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</si>
  <si>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</si>
  <si>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</si>
  <si>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</si>
  <si>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</si>
  <si>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</si>
  <si>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</si>
  <si>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</si>
  <si>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</si>
  <si>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</si>
  <si>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</si>
  <si>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</si>
  <si>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</si>
  <si>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</si>
  <si>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</si>
  <si>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</si>
  <si>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</si>
  <si>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</si>
  <si>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</si>
  <si>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</si>
  <si>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</si>
  <si>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</si>
  <si>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</si>
  <si>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</si>
  <si>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</si>
  <si>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</si>
  <si>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</si>
  <si>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</si>
  <si>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</si>
  <si>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</si>
  <si>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</si>
  <si>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</si>
  <si>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</si>
  <si>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</si>
  <si>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</si>
  <si>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</si>
  <si>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</si>
  <si>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</si>
  <si>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</si>
  <si>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</si>
  <si>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</si>
  <si>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</si>
  <si>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</si>
  <si>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</si>
  <si>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</si>
  <si>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</si>
  <si>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</si>
  <si>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</si>
  <si>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</si>
  <si>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</si>
  <si>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</si>
  <si>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</si>
  <si>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</si>
  <si>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</si>
  <si>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</si>
  <si>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</si>
  <si>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</si>
  <si>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</si>
  <si>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</si>
  <si>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</si>
  <si>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</si>
  <si>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</si>
  <si>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</si>
  <si>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</si>
  <si>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</si>
  <si>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</si>
  <si>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</si>
  <si>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</si>
  <si>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</si>
  <si>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</si>
  <si>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</si>
  <si>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</si>
  <si>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</si>
  <si>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</si>
  <si>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</si>
  <si>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</si>
  <si>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</si>
  <si>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</si>
  <si>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</si>
  <si>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</si>
  <si>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</si>
  <si>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</si>
  <si>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</si>
  <si>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</si>
  <si>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</si>
  <si>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</si>
  <si>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</si>
  <si>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</si>
  <si>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</si>
  <si>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</si>
  <si>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</si>
  <si>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</si>
  <si>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</si>
  <si>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</si>
  <si>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</si>
  <si>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</si>
  <si>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</si>
  <si>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</si>
  <si>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</si>
  <si>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</si>
  <si>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</si>
  <si>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</si>
  <si>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</si>
  <si>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</si>
  <si>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</si>
  <si>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</si>
  <si>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</si>
  <si>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</si>
  <si>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</si>
  <si>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</si>
  <si>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</si>
  <si>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</si>
  <si>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</si>
  <si>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</si>
  <si>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</si>
  <si>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</si>
  <si>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</si>
  <si>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</si>
  <si>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</si>
  <si>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</si>
  <si>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</si>
  <si>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</si>
  <si>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</si>
  <si>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</si>
  <si>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</si>
  <si>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</si>
  <si>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</si>
  <si>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</si>
  <si>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</si>
  <si>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</si>
  <si>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</si>
  <si>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</si>
  <si>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</si>
  <si>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</si>
  <si>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</si>
  <si>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</si>
  <si>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</si>
  <si>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</si>
  <si>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</si>
  <si>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</si>
  <si>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</si>
  <si>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</si>
  <si>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</si>
  <si>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</si>
  <si>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</si>
  <si>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</si>
  <si>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</si>
  <si>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</si>
  <si>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</si>
  <si>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</si>
  <si>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</si>
  <si>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</si>
  <si>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</si>
  <si>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</si>
  <si>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</si>
  <si>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</si>
  <si>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</si>
  <si>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</si>
  <si>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</si>
  <si>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</si>
  <si>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</si>
  <si>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</si>
  <si>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</si>
  <si>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</si>
  <si>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</si>
  <si>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</si>
  <si>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</si>
  <si>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</si>
  <si>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</si>
  <si>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</si>
  <si>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</si>
  <si>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</si>
  <si>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</si>
  <si>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</si>
  <si>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</si>
  <si>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</si>
  <si>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</si>
  <si>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</si>
  <si>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</si>
  <si>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</si>
  <si>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</si>
  <si>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</si>
  <si>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</si>
  <si>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</si>
  <si>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</si>
  <si>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</si>
  <si>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</si>
  <si>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</si>
  <si>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</si>
  <si>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</si>
  <si>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</si>
  <si>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</si>
  <si>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</si>
  <si>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</si>
  <si>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</si>
  <si>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</si>
  <si>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</si>
  <si>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</si>
  <si>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</si>
  <si>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</si>
  <si>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</si>
  <si>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</si>
  <si>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</si>
  <si>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</si>
  <si>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</si>
  <si>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</si>
  <si>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</si>
  <si>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</si>
  <si>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</si>
  <si>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</si>
  <si>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</si>
  <si>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</si>
  <si>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</si>
  <si>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</si>
  <si>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</si>
  <si>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</si>
  <si>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</si>
  <si>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</si>
  <si>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</si>
  <si>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</si>
  <si>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</si>
  <si>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</si>
  <si>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</si>
  <si>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</si>
  <si>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</si>
  <si>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</si>
  <si>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</si>
  <si>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</si>
  <si>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</si>
  <si>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</si>
  <si>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</si>
  <si>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</si>
  <si>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</si>
  <si>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</si>
  <si>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</si>
  <si>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</si>
  <si>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</si>
  <si>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</si>
  <si>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</si>
  <si>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</si>
  <si>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</si>
  <si>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</si>
  <si>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</si>
  <si>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</si>
  <si>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</si>
  <si>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</si>
  <si>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</si>
  <si>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</si>
  <si>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</si>
  <si>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</si>
  <si>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</si>
  <si>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</si>
  <si>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</si>
  <si>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</si>
  <si>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</si>
  <si>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</si>
  <si>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</si>
  <si>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</si>
  <si>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</si>
  <si>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</si>
  <si>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</si>
  <si>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</si>
  <si>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</si>
  <si>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</si>
  <si>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</si>
  <si>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</si>
  <si>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</si>
  <si>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</si>
  <si>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</si>
  <si>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</si>
  <si>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</si>
  <si>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</si>
  <si>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</si>
  <si>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</si>
  <si>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</si>
  <si>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</si>
  <si>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</si>
  <si>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</si>
  <si>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</si>
  <si>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</si>
  <si>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</si>
  <si>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</si>
  <si>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</si>
  <si>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</si>
  <si>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</si>
  <si>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</si>
  <si>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</si>
  <si>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</si>
  <si>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</si>
  <si>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</si>
  <si>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</si>
  <si>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</si>
  <si>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</si>
  <si>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</si>
  <si>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</si>
  <si>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</si>
  <si>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</si>
  <si>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</si>
  <si>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</si>
  <si>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</si>
  <si>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</si>
  <si>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</si>
  <si>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</si>
  <si>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</si>
  <si>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</si>
  <si>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</si>
  <si>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</si>
  <si>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</si>
  <si>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</si>
  <si>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</si>
  <si>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</si>
  <si>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</si>
  <si>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</si>
  <si>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</si>
  <si>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</si>
  <si>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</si>
  <si>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</si>
  <si>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</si>
  <si>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</si>
  <si>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</si>
  <si>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</si>
  <si>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</si>
  <si>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</si>
  <si>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</si>
  <si>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</si>
  <si>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</si>
  <si>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</si>
  <si>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</si>
  <si>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</si>
  <si>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</si>
  <si>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</si>
  <si>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</si>
  <si>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</si>
  <si>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</si>
  <si>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</si>
  <si>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</si>
  <si>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</si>
  <si>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</si>
  <si>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</si>
  <si>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</si>
  <si>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</si>
  <si>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</si>
  <si>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</si>
  <si>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</si>
  <si>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</si>
  <si>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</si>
  <si>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</si>
  <si>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</si>
  <si>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</si>
  <si>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</si>
  <si>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</si>
  <si>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</si>
  <si>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</si>
  <si>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</si>
  <si>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</si>
  <si>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</si>
  <si>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</si>
  <si>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</si>
  <si>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</si>
  <si>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</si>
  <si>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</si>
  <si>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</si>
  <si>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</si>
  <si>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</si>
  <si>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</si>
  <si>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</si>
  <si>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</si>
  <si>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</si>
  <si>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</si>
  <si>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</si>
  <si>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</si>
  <si>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</si>
  <si>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</si>
  <si>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</si>
  <si>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</si>
  <si>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</si>
  <si>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</si>
  <si>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</si>
  <si>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</si>
  <si>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</si>
  <si>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</si>
  <si>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</si>
  <si>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</si>
  <si>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</si>
  <si>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</si>
  <si>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</si>
  <si>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</si>
  <si>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</si>
  <si>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</si>
  <si>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</si>
  <si>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</si>
  <si>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</si>
  <si>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</si>
  <si>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</si>
  <si>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</si>
  <si>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</si>
  <si>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</si>
  <si>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</si>
  <si>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</si>
  <si>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</si>
  <si>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</si>
  <si>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</si>
  <si>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</si>
  <si>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</si>
  <si>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</si>
  <si>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</si>
  <si>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</si>
  <si>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</si>
  <si>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</si>
  <si>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</si>
  <si>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</si>
  <si>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</si>
  <si>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</si>
  <si>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</si>
  <si>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</si>
  <si>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</si>
  <si>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</si>
  <si>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</si>
  <si>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</si>
  <si>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</si>
  <si>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</si>
  <si>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</si>
  <si>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</si>
  <si>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</si>
  <si>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</si>
  <si>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</si>
  <si>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</si>
  <si>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</si>
  <si>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</si>
  <si>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</si>
  <si>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</si>
  <si>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</si>
  <si>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</si>
  <si>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</si>
  <si>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</si>
  <si>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</si>
  <si>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</si>
  <si>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</si>
  <si>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</si>
  <si>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</si>
  <si>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</si>
  <si>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</si>
  <si>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</si>
  <si>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</si>
  <si>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</si>
  <si>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</si>
  <si>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</si>
  <si>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</si>
  <si>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</si>
  <si>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</si>
  <si>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</si>
  <si>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</si>
  <si>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</si>
  <si>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</si>
  <si>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</si>
  <si>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</si>
  <si>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</si>
  <si>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</si>
  <si>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</si>
  <si>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</si>
  <si>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</si>
  <si>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</si>
  <si>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</si>
  <si>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</si>
  <si>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</si>
  <si>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</si>
  <si>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</si>
  <si>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</si>
  <si>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</si>
  <si>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</si>
  <si>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</si>
  <si>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</si>
  <si>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</si>
  <si>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</si>
  <si>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</si>
  <si>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</si>
  <si>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</si>
  <si>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</si>
  <si>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</si>
  <si>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</si>
  <si>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</si>
  <si>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</si>
  <si>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</si>
  <si>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</si>
  <si>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</si>
  <si>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</si>
  <si>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</si>
  <si>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</si>
  <si>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</si>
  <si>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</si>
  <si>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</si>
  <si>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</si>
  <si>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</si>
  <si>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</si>
  <si>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</si>
  <si>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</si>
  <si>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</si>
  <si>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</si>
  <si>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</si>
  <si>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</si>
  <si>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</si>
  <si>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</si>
  <si>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</si>
  <si>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</si>
  <si>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</si>
  <si>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</si>
  <si>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</si>
  <si>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</si>
  <si>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</si>
  <si>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</si>
  <si>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</si>
  <si>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</si>
  <si>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</si>
  <si>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</si>
  <si>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</si>
  <si>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</si>
  <si>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</si>
  <si>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</si>
  <si>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</si>
  <si>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</si>
  <si>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</si>
  <si>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</si>
  <si>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</si>
  <si>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</si>
  <si>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</si>
  <si>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</si>
  <si>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</si>
  <si>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</si>
  <si>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</si>
  <si>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</si>
  <si>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</si>
  <si>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</si>
  <si>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</si>
  <si>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</si>
  <si>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</si>
  <si>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</si>
  <si>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</si>
  <si>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</si>
  <si>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</si>
  <si>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</si>
  <si>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</si>
  <si>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</si>
  <si>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</si>
  <si>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</si>
  <si>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</si>
  <si>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</si>
  <si>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</si>
  <si>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</si>
  <si>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</si>
  <si>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</si>
  <si>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</si>
  <si>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</si>
  <si>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</si>
  <si>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</si>
  <si>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</si>
  <si>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</si>
  <si>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</si>
  <si>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</si>
  <si>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</si>
  <si>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</si>
  <si>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</si>
  <si>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</si>
  <si>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</si>
  <si>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</si>
  <si>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</si>
  <si>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</si>
  <si>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</si>
  <si>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</si>
  <si>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</si>
  <si>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</si>
  <si>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</si>
  <si>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</si>
  <si>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</si>
  <si>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</si>
  <si>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</si>
  <si>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</si>
  <si>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</si>
  <si>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</si>
  <si>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</si>
  <si>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</si>
  <si>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</si>
  <si>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</si>
  <si>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</si>
  <si>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</si>
  <si>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</si>
  <si>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</si>
  <si>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</si>
  <si>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</si>
  <si>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</si>
  <si>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</si>
  <si>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</si>
  <si>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</si>
  <si>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</si>
  <si>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</si>
  <si>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</si>
  <si>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</si>
  <si>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</si>
  <si>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</si>
  <si>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</si>
  <si>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</si>
  <si>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</si>
  <si>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</si>
  <si>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</si>
  <si>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</si>
  <si>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</si>
  <si>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</si>
  <si>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</si>
  <si>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</si>
  <si>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</si>
  <si>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</si>
  <si>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</si>
  <si>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</si>
  <si>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</si>
  <si>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</si>
  <si>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</si>
  <si>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</si>
  <si>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</si>
  <si>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</si>
  <si>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</si>
  <si>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</si>
  <si>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</si>
  <si>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</si>
  <si>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</si>
  <si>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</si>
  <si>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</si>
  <si>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</si>
  <si>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</si>
  <si>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</si>
  <si>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</si>
  <si>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</si>
  <si>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</si>
  <si>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</si>
  <si>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</si>
  <si>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</si>
  <si>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</si>
  <si>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</si>
  <si>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</si>
  <si>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</si>
  <si>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</si>
  <si>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</si>
  <si>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</si>
  <si>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</si>
  <si>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</si>
  <si>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</si>
  <si>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</si>
  <si>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</si>
  <si>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</si>
  <si>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</si>
  <si>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</si>
  <si>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</si>
  <si>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</si>
  <si>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</si>
  <si>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</si>
  <si>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</si>
  <si>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</si>
  <si>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</si>
  <si>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</si>
  <si>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</si>
  <si>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</si>
  <si>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</si>
  <si>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</si>
  <si>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</si>
  <si>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</si>
  <si>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</si>
  <si>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</si>
  <si>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</si>
  <si>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</si>
  <si>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</si>
  <si>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</si>
  <si>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</si>
  <si>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</si>
  <si>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</si>
  <si>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</si>
  <si>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</si>
  <si>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</si>
  <si>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</si>
  <si>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</si>
  <si>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</si>
  <si>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</si>
  <si>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</si>
  <si>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</si>
  <si>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</si>
  <si>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</si>
  <si>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</si>
  <si>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</si>
  <si>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</si>
  <si>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</si>
  <si>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</si>
  <si>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</si>
  <si>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</si>
  <si>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</si>
  <si>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</si>
  <si>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</si>
  <si>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</si>
  <si>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</si>
  <si>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</si>
  <si>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</si>
  <si>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</si>
  <si>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</si>
  <si>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</si>
  <si>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</si>
  <si>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</si>
  <si>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</si>
  <si>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</si>
  <si>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</si>
  <si>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</si>
  <si>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</si>
  <si>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</si>
  <si>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</si>
  <si>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</si>
  <si>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</si>
  <si>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</si>
  <si>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</si>
  <si>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</si>
  <si>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</si>
  <si>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</si>
  <si>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</si>
  <si>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</si>
  <si>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</si>
  <si>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</si>
  <si>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</si>
  <si>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</si>
  <si>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</si>
  <si>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</si>
  <si>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</si>
  <si>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</si>
  <si>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</si>
  <si>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</si>
  <si>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</si>
  <si>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</si>
  <si>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</si>
  <si>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</si>
  <si>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</si>
  <si>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</si>
  <si>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</si>
  <si>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</si>
  <si>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</si>
  <si>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</si>
  <si>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</si>
  <si>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</si>
  <si>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</si>
  <si>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</si>
  <si>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</si>
  <si>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</si>
  <si>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</si>
  <si>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</si>
  <si>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</si>
  <si>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</si>
  <si>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</si>
  <si>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</si>
  <si>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</si>
  <si>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</si>
  <si>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</si>
  <si>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</si>
  <si>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</si>
  <si>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</si>
  <si>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</si>
  <si>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</si>
  <si>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</si>
  <si>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</si>
  <si>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</si>
  <si>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</si>
  <si>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</si>
  <si>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</si>
  <si>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</si>
  <si>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</si>
  <si>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</si>
  <si>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</si>
  <si>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</si>
  <si>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</si>
  <si>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</si>
  <si>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</si>
  <si>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</si>
  <si>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</si>
  <si>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</si>
  <si>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</si>
  <si>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</si>
  <si>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</si>
  <si>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</si>
  <si>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</si>
  <si>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</si>
  <si>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</si>
  <si>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</si>
  <si>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</si>
  <si>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</si>
  <si>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</si>
  <si>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</si>
  <si>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</si>
  <si>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</si>
  <si>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</si>
  <si>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</si>
  <si>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</si>
  <si>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</si>
  <si>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</si>
  <si>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</si>
  <si>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</si>
  <si>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</si>
  <si>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</si>
  <si>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</si>
  <si>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</si>
  <si>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</si>
  <si>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</si>
  <si>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</si>
  <si>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</si>
  <si>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</si>
  <si>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</si>
  <si>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</si>
  <si>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</si>
  <si>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</si>
  <si>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</si>
  <si>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</si>
  <si>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</si>
  <si>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</si>
  <si>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</si>
  <si>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</si>
  <si>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</si>
  <si>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</si>
  <si>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</si>
  <si>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</si>
  <si>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</si>
  <si>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</si>
  <si>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</si>
  <si>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</si>
  <si>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</si>
  <si>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</si>
  <si>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</si>
  <si>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</si>
  <si>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</si>
  <si>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</si>
  <si>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</si>
  <si>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</si>
  <si>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</si>
  <si>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</si>
  <si>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</si>
  <si>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</si>
  <si>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</si>
  <si>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</si>
  <si>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</si>
  <si>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</si>
  <si>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</si>
  <si>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</si>
  <si>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</si>
  <si>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</si>
  <si>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</si>
  <si>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</si>
  <si>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</si>
  <si>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</si>
  <si>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</si>
  <si>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</si>
  <si>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</si>
  <si>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</si>
  <si>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</si>
  <si>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</si>
  <si>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</si>
  <si>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</si>
  <si>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</si>
  <si>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</si>
  <si>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</si>
  <si>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</si>
  <si>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</si>
  <si>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</si>
  <si>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</si>
  <si>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</si>
  <si>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</si>
  <si>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</si>
  <si>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</si>
  <si>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</si>
  <si>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</si>
  <si>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</si>
  <si>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</si>
  <si>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</si>
  <si>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</si>
  <si>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</si>
  <si>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</si>
  <si>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</si>
  <si>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</si>
  <si>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</si>
  <si>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</si>
  <si>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</si>
  <si>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</si>
  <si>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</si>
  <si>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</si>
  <si>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</si>
  <si>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</si>
  <si>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</si>
  <si>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</si>
  <si>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</si>
  <si>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</si>
  <si>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</si>
  <si>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</si>
  <si>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</si>
  <si>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</si>
  <si>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</si>
  <si>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</si>
  <si>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</si>
  <si>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</si>
  <si>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</si>
  <si>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</si>
  <si>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</si>
  <si>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</si>
  <si>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</si>
  <si>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</si>
  <si>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</si>
  <si>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</si>
  <si>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</si>
  <si>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</si>
  <si>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</si>
  <si>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</si>
  <si>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</si>
  <si>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</si>
  <si>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</si>
  <si>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</si>
  <si>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</si>
  <si>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</si>
  <si>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</si>
  <si>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</si>
  <si>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</si>
  <si>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</si>
  <si>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</si>
  <si>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</si>
  <si>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</si>
  <si>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</si>
  <si>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</si>
  <si>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</si>
  <si>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</si>
  <si>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</si>
  <si>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</si>
  <si>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</si>
  <si>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</si>
  <si>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</si>
  <si>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</si>
  <si>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</si>
  <si>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</si>
  <si>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</si>
  <si>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</si>
  <si>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</si>
  <si>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</si>
  <si>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</si>
  <si>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</si>
  <si>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</si>
  <si>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</si>
  <si>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</si>
  <si>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</si>
  <si>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</si>
  <si>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</si>
  <si>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</si>
  <si>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</si>
  <si>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</si>
  <si>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</si>
  <si>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</si>
  <si>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</si>
  <si>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</si>
  <si>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</si>
  <si>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</si>
  <si>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</si>
  <si>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</si>
  <si>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</si>
  <si>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</si>
  <si>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</si>
  <si>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</si>
  <si>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</si>
  <si>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</si>
  <si>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</si>
  <si>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</si>
  <si>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</si>
  <si>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</si>
  <si>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</si>
  <si>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</si>
  <si>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</si>
  <si>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</si>
  <si>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</si>
  <si>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</si>
  <si>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</si>
  <si>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</si>
  <si>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</si>
  <si>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</si>
  <si>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</si>
  <si>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</si>
  <si>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</si>
  <si>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</si>
  <si>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</si>
  <si>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</si>
  <si>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</si>
  <si>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</si>
  <si>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</si>
  <si>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</si>
  <si>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</si>
  <si>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</si>
  <si>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</si>
  <si>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</si>
  <si>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</si>
  <si>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</si>
  <si>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</si>
  <si>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</si>
  <si>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</si>
  <si>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</si>
  <si>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</si>
  <si>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</si>
  <si>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</si>
  <si>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</si>
  <si>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</si>
  <si>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</si>
  <si>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</si>
  <si>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</si>
  <si>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</si>
  <si>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</si>
  <si>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</si>
  <si>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</si>
  <si>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</si>
  <si>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</si>
  <si>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</si>
  <si>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</si>
  <si>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</si>
  <si>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</si>
  <si>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</si>
  <si>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</si>
  <si>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</si>
  <si>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</si>
  <si>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</si>
  <si>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</si>
  <si>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</si>
  <si>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</si>
  <si>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</si>
  <si>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</si>
  <si>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</si>
  <si>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</si>
  <si>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</si>
  <si>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</si>
  <si>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</si>
  <si>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</si>
  <si>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</si>
  <si>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</si>
  <si>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</si>
  <si>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</si>
  <si>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</si>
  <si>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</si>
  <si>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</si>
  <si>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</si>
  <si>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</si>
  <si>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</si>
  <si>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</si>
  <si>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</si>
  <si>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</si>
  <si>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</si>
  <si>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</si>
  <si>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</si>
  <si>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</si>
  <si>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</si>
  <si>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</si>
  <si>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</si>
  <si>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</si>
  <si>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</si>
  <si>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</si>
  <si>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</si>
  <si>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</si>
  <si>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</si>
  <si>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</si>
  <si>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</si>
  <si>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</si>
  <si>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</si>
  <si>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</si>
  <si>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</si>
  <si>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</si>
  <si>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</si>
  <si>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</si>
  <si>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</si>
  <si>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</si>
  <si>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</si>
  <si>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</si>
  <si>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</si>
  <si>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</si>
  <si>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</si>
  <si>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</si>
  <si>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</si>
  <si>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</si>
  <si>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</si>
  <si>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</si>
  <si>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</si>
  <si>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</si>
  <si>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</si>
  <si>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</si>
  <si>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</si>
  <si>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</si>
  <si>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</si>
  <si>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</si>
  <si>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</si>
  <si>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</si>
  <si>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</si>
  <si>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</si>
  <si>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</si>
  <si>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</si>
  <si>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</si>
  <si>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</si>
  <si>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</si>
  <si>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</si>
  <si>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</si>
  <si>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</si>
  <si>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</si>
  <si>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</si>
  <si>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</si>
  <si>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</si>
  <si>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</si>
  <si>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</si>
  <si>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</si>
  <si>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</si>
  <si>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</si>
  <si>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</si>
  <si>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</si>
  <si>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</si>
  <si>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</si>
  <si>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</si>
  <si>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</si>
  <si>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</si>
  <si>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</si>
  <si>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</si>
  <si>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</si>
  <si>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</si>
  <si>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</si>
  <si>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</si>
  <si>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</si>
  <si>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</si>
  <si>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</si>
  <si>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</si>
  <si>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</si>
  <si>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</si>
  <si>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</si>
  <si>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</si>
  <si>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</si>
  <si>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</si>
  <si>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</si>
  <si>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</si>
  <si>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</si>
  <si>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</si>
  <si>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</si>
  <si>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</si>
  <si>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</si>
  <si>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</si>
  <si>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</si>
  <si>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</si>
  <si>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</si>
  <si>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</si>
  <si>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</si>
  <si>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</si>
  <si>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</si>
  <si>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</si>
  <si>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</si>
  <si>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</si>
  <si>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</si>
  <si>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</si>
  <si>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</si>
  <si>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</si>
  <si>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</si>
  <si>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</si>
  <si>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</si>
  <si>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</si>
  <si>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</si>
  <si>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</si>
  <si>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</si>
  <si>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</si>
  <si>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</si>
  <si>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</si>
  <si>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</si>
  <si>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</si>
  <si>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</si>
  <si>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</si>
  <si>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</si>
  <si>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</si>
  <si>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</si>
  <si>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</si>
  <si>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</si>
  <si>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</si>
  <si>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</si>
  <si>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</si>
  <si>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</si>
  <si>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</si>
  <si>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</si>
  <si>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</si>
  <si>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</si>
  <si>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</si>
  <si>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</si>
  <si>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</si>
  <si>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</si>
  <si>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</si>
  <si>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</si>
  <si>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</si>
  <si>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</si>
  <si>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</si>
  <si>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</si>
  <si>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</si>
  <si>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</si>
  <si>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</si>
  <si>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</si>
  <si>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</si>
  <si>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</si>
  <si>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</si>
  <si>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</si>
  <si>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</si>
  <si>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</si>
  <si>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</si>
  <si>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</si>
  <si>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</si>
  <si>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</si>
  <si>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</si>
  <si>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</si>
  <si>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</si>
  <si>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</si>
  <si>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</si>
  <si>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</si>
  <si>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</si>
  <si>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</si>
  <si>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</si>
  <si>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</si>
  <si>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</si>
  <si>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</si>
  <si>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</si>
  <si>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</si>
  <si>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</si>
  <si>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</si>
  <si>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</si>
  <si>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</si>
  <si>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</si>
  <si>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</si>
  <si>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</si>
  <si>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</si>
  <si>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</si>
  <si>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</si>
  <si>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</si>
  <si>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</si>
  <si>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</si>
  <si>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</si>
  <si>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</si>
  <si>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</si>
  <si>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</si>
  <si>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</si>
  <si>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</si>
  <si>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</si>
  <si>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</si>
  <si>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</si>
  <si>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</si>
  <si>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</si>
  <si>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</si>
  <si>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</si>
  <si>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</si>
  <si>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</si>
  <si>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</si>
  <si>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</si>
  <si>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</si>
  <si>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</si>
  <si>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</si>
  <si>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</si>
  <si>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</si>
  <si>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</si>
  <si>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</si>
  <si>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</si>
  <si>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</si>
  <si>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</si>
  <si>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</si>
  <si>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</si>
  <si>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</si>
  <si>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</si>
  <si>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</si>
  <si>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</si>
  <si>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</si>
  <si>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</si>
  <si>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</si>
  <si>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</si>
  <si>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</si>
  <si>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</si>
  <si>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</si>
  <si>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</si>
  <si>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</si>
  <si>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</si>
  <si>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</si>
  <si>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</si>
  <si>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</si>
  <si>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</si>
  <si>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</si>
  <si>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</si>
  <si>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</si>
  <si>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</si>
  <si>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</si>
  <si>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</si>
  <si>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</si>
  <si>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</si>
  <si>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</si>
  <si>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</si>
  <si>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</si>
  <si>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</si>
  <si>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</si>
  <si>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</si>
  <si>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</si>
  <si>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</si>
  <si>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</si>
  <si>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</si>
  <si>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</si>
  <si>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</si>
  <si>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</si>
  <si>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</si>
  <si>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</si>
  <si>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</si>
  <si>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</si>
  <si>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</si>
  <si>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</si>
  <si>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</si>
  <si>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</si>
  <si>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</si>
  <si>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</si>
  <si>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</si>
  <si>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</si>
  <si>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</si>
  <si>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</si>
  <si>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</si>
  <si>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</si>
  <si>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</si>
  <si>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</si>
  <si>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</si>
  <si>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</si>
  <si>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</si>
  <si>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</si>
  <si>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</si>
  <si>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</si>
  <si>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</si>
  <si>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</si>
  <si>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</si>
  <si>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</si>
  <si>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</si>
  <si>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</si>
  <si>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</si>
  <si>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</si>
  <si>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</si>
  <si>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</si>
  <si>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</si>
  <si>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</si>
  <si>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</si>
  <si>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</si>
  <si>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</si>
  <si>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</si>
  <si>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</si>
  <si>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</si>
  <si>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</si>
  <si>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</si>
  <si>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</si>
  <si>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</si>
  <si>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</si>
  <si>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</si>
  <si>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</si>
  <si>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</si>
  <si>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</si>
  <si>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</si>
  <si>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</si>
  <si>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</si>
  <si>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</si>
  <si>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</si>
  <si>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</si>
  <si>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</si>
  <si>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</si>
  <si>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</si>
  <si>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</si>
  <si>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</si>
  <si>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</si>
  <si>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</si>
  <si>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</si>
  <si>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</si>
  <si>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</si>
  <si>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</si>
  <si>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</si>
  <si>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</si>
  <si>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</si>
  <si>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</si>
  <si>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</si>
  <si>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</si>
  <si>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</si>
  <si>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</si>
  <si>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</si>
  <si>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</si>
  <si>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</si>
  <si>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</si>
  <si>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</si>
  <si>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</si>
  <si>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</si>
  <si>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</si>
  <si>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</si>
  <si>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</si>
  <si>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</si>
  <si>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</si>
  <si>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</si>
  <si>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</si>
  <si>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</si>
  <si>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</si>
  <si>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</si>
  <si>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</si>
  <si>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</si>
  <si>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</si>
  <si>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</si>
  <si>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</si>
  <si>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</si>
  <si>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</si>
  <si>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</si>
  <si>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</si>
  <si>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</si>
  <si>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</si>
  <si>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</si>
  <si>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</si>
  <si>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</si>
  <si>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</si>
  <si>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</si>
  <si>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</si>
  <si>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</si>
  <si>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</si>
  <si>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</si>
  <si>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</si>
  <si>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</si>
  <si>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</si>
  <si>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</si>
  <si>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</si>
  <si>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</si>
  <si>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</si>
  <si>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</si>
  <si>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</si>
  <si>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</si>
  <si>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</si>
  <si>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</si>
  <si>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</si>
  <si>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</si>
  <si>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</si>
  <si>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</si>
  <si>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</si>
  <si>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</si>
  <si>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</si>
  <si>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</si>
  <si>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</si>
  <si>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</si>
  <si>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</si>
  <si>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</si>
  <si>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</si>
  <si>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</si>
  <si>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</si>
  <si>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</si>
  <si>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</si>
  <si>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</si>
  <si>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</si>
  <si>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</si>
  <si>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</si>
  <si>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</si>
  <si>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</si>
  <si>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</si>
  <si>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</si>
  <si>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</si>
  <si>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</si>
  <si>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</si>
  <si>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</si>
  <si>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</si>
  <si>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</si>
  <si>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</si>
  <si>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</si>
  <si>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</si>
  <si>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</si>
  <si>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</si>
  <si>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</si>
  <si>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</si>
  <si>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</si>
  <si>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</si>
  <si>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</si>
  <si>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</si>
  <si>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</si>
  <si>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</si>
  <si>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</si>
  <si>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</si>
  <si>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</si>
  <si>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</si>
  <si>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</si>
  <si>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</si>
  <si>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</si>
  <si>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</si>
  <si>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</si>
  <si>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</si>
  <si>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</si>
  <si>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</si>
  <si>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</si>
  <si>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</si>
  <si>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</si>
  <si>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</si>
  <si>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</si>
  <si>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</si>
  <si>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</si>
  <si>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</si>
  <si>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</si>
  <si>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</si>
  <si>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</si>
  <si>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</si>
  <si>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</si>
  <si>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</si>
  <si>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</si>
  <si>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</si>
  <si>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</si>
  <si>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</si>
  <si>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</si>
  <si>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</si>
  <si>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</si>
  <si>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</si>
  <si>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</si>
  <si>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</si>
  <si>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</si>
  <si>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</si>
  <si>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</si>
  <si>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</si>
  <si>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</si>
  <si>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</si>
  <si>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</si>
  <si>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</si>
  <si>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</si>
  <si>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</si>
  <si>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</si>
  <si>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</si>
  <si>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</si>
  <si>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</si>
  <si>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</si>
  <si>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</si>
  <si>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</si>
  <si>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</si>
  <si>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</si>
  <si>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</si>
  <si>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</si>
  <si>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</si>
  <si>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</si>
  <si>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</si>
  <si>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</si>
  <si>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</si>
  <si>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</si>
  <si>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</si>
  <si>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</si>
  <si>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</si>
  <si>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</si>
  <si>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</si>
  <si>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</si>
  <si>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</si>
  <si>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</si>
  <si>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</si>
  <si>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</si>
  <si>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</si>
  <si>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</si>
  <si>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</si>
  <si>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</si>
  <si>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</si>
  <si>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</si>
  <si>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</si>
  <si>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</si>
  <si>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</si>
  <si>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</si>
  <si>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</si>
  <si>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</si>
  <si>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</si>
  <si>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</si>
  <si>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</si>
  <si>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</si>
  <si>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</si>
  <si>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</si>
  <si>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</si>
  <si>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</si>
  <si>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</si>
  <si>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</si>
  <si>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</si>
  <si>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</si>
  <si>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</si>
  <si>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</si>
  <si>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</si>
  <si>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</si>
  <si>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</si>
  <si>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</si>
  <si>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</si>
  <si>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</si>
  <si>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</si>
  <si>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</si>
  <si>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</si>
  <si>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</si>
  <si>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</si>
  <si>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</si>
  <si>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</si>
  <si>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</si>
  <si>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</si>
  <si>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</si>
  <si>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</si>
  <si>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</si>
  <si>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</si>
  <si>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</si>
  <si>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</si>
  <si>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</si>
  <si>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</si>
  <si>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</si>
  <si>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</si>
  <si>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</si>
  <si>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</si>
  <si>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</si>
  <si>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</si>
  <si>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</si>
  <si>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</si>
  <si>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</si>
  <si>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</si>
  <si>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</si>
  <si>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</si>
  <si>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</si>
  <si>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</si>
  <si>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</si>
  <si>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</si>
  <si>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</si>
  <si>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</si>
  <si>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</si>
  <si>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</si>
  <si>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</si>
  <si>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</si>
  <si>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</si>
  <si>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</si>
  <si>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</si>
  <si>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</si>
  <si>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</si>
  <si>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</si>
  <si>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</si>
  <si>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</si>
  <si>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</si>
  <si>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</si>
  <si>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</si>
  <si>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</si>
  <si>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</si>
  <si>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</si>
  <si>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</si>
  <si>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</si>
  <si>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</si>
  <si>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</si>
  <si>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</si>
  <si>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</si>
  <si>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</si>
  <si>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</si>
  <si>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</si>
  <si>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</si>
  <si>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</si>
  <si>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</si>
  <si>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</si>
  <si>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</si>
  <si>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</si>
  <si>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</si>
  <si>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</si>
  <si>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</si>
  <si>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</si>
  <si>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</si>
  <si>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</si>
  <si>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</si>
  <si>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</si>
  <si>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</si>
  <si>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</si>
  <si>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</si>
  <si>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</si>
  <si>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</si>
  <si>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</si>
  <si>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</si>
  <si>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</si>
  <si>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</si>
  <si>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</si>
  <si>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</si>
  <si>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</si>
  <si>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</si>
  <si>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</si>
  <si>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</si>
  <si>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</si>
  <si>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</si>
  <si>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</si>
  <si>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</si>
  <si>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</si>
  <si>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</si>
  <si>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</si>
  <si>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</si>
  <si>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</si>
  <si>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</si>
  <si>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</si>
  <si>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</si>
  <si>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</si>
  <si>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</si>
  <si>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</si>
  <si>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</si>
  <si>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</si>
  <si>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</si>
  <si>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</si>
  <si>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</si>
  <si>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</si>
  <si>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</si>
  <si>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</si>
  <si>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</si>
  <si>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</si>
  <si>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</si>
  <si>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</si>
  <si>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</si>
  <si>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</si>
  <si>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</si>
  <si>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</si>
  <si>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</si>
  <si>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</si>
  <si>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</si>
  <si>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</si>
  <si>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</si>
  <si>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</si>
  <si>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</si>
  <si>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</si>
  <si>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</si>
  <si>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</si>
  <si>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</si>
  <si>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</si>
  <si>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</si>
  <si>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</si>
  <si>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</si>
  <si>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</si>
  <si>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</si>
  <si>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</si>
  <si>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</si>
  <si>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</si>
  <si>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</si>
  <si>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</si>
  <si>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</si>
  <si>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</si>
  <si>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</si>
  <si>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</si>
  <si>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</si>
  <si>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</si>
  <si>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</si>
  <si>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</si>
  <si>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</si>
  <si>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</si>
  <si>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</si>
  <si>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</si>
  <si>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</si>
  <si>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</si>
  <si>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</si>
  <si>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</si>
  <si>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</si>
  <si>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</si>
  <si>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</si>
  <si>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</si>
  <si>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</si>
  <si>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</si>
  <si>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</si>
  <si>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</si>
  <si>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</si>
  <si>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</si>
  <si>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</si>
  <si>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</si>
  <si>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</si>
  <si>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</si>
  <si>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</si>
  <si>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</si>
  <si>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</si>
  <si>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</si>
  <si>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</si>
  <si>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</si>
  <si>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</si>
  <si>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</si>
  <si>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</si>
  <si>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</si>
  <si>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</si>
  <si>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</si>
  <si>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</si>
  <si>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</si>
  <si>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</si>
  <si>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</si>
  <si>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</si>
  <si>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</si>
  <si>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</si>
  <si>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</si>
  <si>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</si>
  <si>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</si>
  <si>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</si>
  <si>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</si>
  <si>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</si>
  <si>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</si>
  <si>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</si>
  <si>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</si>
  <si>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</si>
  <si>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</si>
  <si>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</si>
  <si>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</si>
  <si>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</si>
  <si>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</si>
  <si>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</si>
  <si>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</si>
  <si>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</si>
  <si>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</si>
  <si>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</si>
  <si>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</si>
  <si>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</si>
  <si>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</si>
  <si>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</si>
  <si>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</si>
  <si>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</si>
  <si>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</si>
  <si>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</si>
  <si>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</si>
  <si>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</si>
  <si>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</si>
  <si>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</si>
  <si>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</si>
  <si>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</si>
  <si>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</si>
  <si>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</si>
  <si>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</si>
  <si>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</si>
  <si>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</si>
  <si>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</si>
  <si>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</si>
  <si>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</si>
  <si>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</si>
  <si>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</si>
  <si>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</si>
  <si>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</si>
  <si>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</si>
  <si>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</si>
  <si>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</si>
  <si>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</si>
  <si>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</si>
  <si>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</si>
  <si>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</si>
  <si>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</si>
  <si>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</si>
  <si>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</si>
  <si>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</si>
  <si>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</si>
  <si>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</si>
  <si>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</si>
  <si>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</si>
  <si>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</si>
  <si>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</si>
  <si>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</si>
  <si>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</si>
  <si>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</si>
  <si>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</si>
  <si>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</si>
  <si>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</si>
  <si>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</si>
  <si>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</si>
  <si>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</si>
  <si>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</si>
  <si>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</si>
  <si>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</si>
  <si>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</si>
  <si>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</si>
  <si>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</si>
  <si>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</si>
  <si>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</si>
  <si>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</si>
  <si>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</si>
  <si>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</si>
  <si>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</si>
  <si>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</si>
  <si>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</si>
  <si>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</si>
  <si>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</si>
  <si>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</si>
  <si>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</si>
  <si>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</si>
  <si>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</si>
  <si>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</si>
  <si>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</si>
  <si>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</si>
  <si>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</si>
  <si>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</si>
  <si>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</si>
  <si>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</si>
  <si>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</si>
  <si>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</si>
  <si>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</si>
  <si>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</si>
  <si>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</si>
  <si>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</si>
  <si>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</si>
  <si>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</si>
  <si>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</si>
  <si>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</si>
  <si>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</si>
  <si>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</si>
  <si>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</si>
  <si>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</si>
  <si>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</si>
  <si>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</si>
  <si>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</si>
  <si>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</si>
  <si>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</si>
  <si>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</si>
  <si>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</si>
  <si>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</si>
  <si>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</si>
  <si>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</si>
  <si>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</si>
  <si>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</si>
  <si>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</si>
  <si>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</si>
  <si>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</si>
  <si>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</si>
  <si>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</si>
  <si>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</si>
  <si>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</si>
  <si>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</si>
  <si>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</si>
  <si>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</si>
  <si>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</si>
  <si>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</si>
  <si>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</si>
  <si>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</si>
  <si>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</si>
  <si>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</si>
  <si>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</si>
  <si>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</si>
  <si>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</si>
  <si>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</si>
  <si>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</si>
  <si>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</si>
  <si>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</si>
  <si>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</si>
  <si>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</si>
  <si>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</si>
  <si>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</si>
  <si>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</si>
  <si>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</si>
  <si>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</si>
  <si>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</si>
  <si>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</si>
  <si>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</si>
  <si>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</si>
  <si>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</si>
  <si>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</si>
  <si>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</si>
  <si>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</si>
  <si>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</si>
  <si>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</si>
  <si>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</si>
  <si>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</si>
  <si>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</si>
  <si>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</si>
  <si>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</si>
  <si>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</si>
  <si>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</si>
  <si>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</si>
  <si>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</si>
  <si>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</si>
  <si>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</si>
  <si>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</si>
  <si>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</si>
  <si>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</si>
  <si>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</si>
  <si>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</si>
  <si>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</si>
  <si>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</si>
  <si>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</si>
  <si>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</si>
  <si>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</si>
  <si>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</si>
  <si>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</si>
  <si>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</si>
  <si>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</si>
  <si>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</si>
  <si>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</si>
  <si>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</si>
  <si>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</si>
  <si>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</si>
  <si>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</si>
  <si>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</si>
  <si>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</si>
  <si>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</si>
  <si>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</si>
  <si>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</si>
  <si>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</si>
  <si>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</si>
  <si>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</si>
  <si>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</si>
  <si>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</si>
  <si>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</si>
  <si>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</si>
  <si>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</si>
  <si>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</si>
  <si>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</si>
  <si>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</si>
  <si>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</si>
  <si>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</si>
  <si>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</si>
  <si>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</si>
  <si>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</si>
  <si>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</si>
  <si>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</si>
  <si>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</si>
  <si>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</si>
  <si>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</si>
  <si>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</si>
  <si>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</si>
  <si>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</si>
  <si>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</si>
  <si>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</si>
  <si>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</si>
  <si>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</si>
  <si>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</si>
  <si>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</si>
  <si>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</si>
  <si>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</si>
  <si>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</si>
  <si>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</si>
  <si>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</si>
  <si>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</si>
  <si>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</si>
  <si>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</si>
  <si>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</si>
  <si>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</si>
  <si>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</si>
  <si>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</si>
  <si>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</si>
  <si>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</si>
  <si>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</si>
  <si>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</si>
  <si>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</si>
  <si>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</si>
  <si>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</si>
  <si>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</si>
  <si>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</si>
  <si>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</si>
  <si>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</si>
  <si>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</si>
  <si>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</si>
  <si>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</si>
  <si>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</si>
  <si>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</si>
  <si>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</si>
  <si>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</si>
  <si>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</si>
  <si>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</si>
  <si>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</si>
  <si>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</si>
  <si>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</si>
  <si>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</si>
  <si>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</si>
  <si>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</si>
  <si>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</si>
  <si>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</si>
  <si>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</si>
  <si>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</si>
  <si>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</si>
  <si>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</si>
  <si>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</si>
  <si>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</si>
  <si>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</si>
  <si>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</si>
  <si>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</si>
  <si>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</si>
  <si>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</si>
  <si>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</si>
  <si>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</si>
  <si>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</si>
  <si>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</si>
  <si>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</si>
  <si>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</si>
  <si>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</si>
  <si>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</si>
  <si>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</si>
  <si>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</si>
  <si>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</si>
  <si>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</si>
  <si>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</si>
  <si>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</si>
  <si>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</si>
  <si>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</si>
  <si>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</si>
  <si>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</si>
  <si>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</si>
  <si>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</si>
  <si>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</si>
  <si>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</si>
  <si>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</si>
  <si>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</si>
  <si>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</si>
  <si>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</si>
  <si>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</si>
  <si>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</si>
  <si>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</si>
  <si>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</si>
  <si>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</si>
  <si>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</si>
  <si>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</si>
  <si>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</si>
  <si>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</si>
  <si>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</si>
  <si>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</si>
  <si>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</si>
  <si>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</si>
  <si>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</si>
  <si>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</si>
  <si>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</si>
  <si>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</si>
  <si>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</si>
  <si>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</si>
  <si>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</si>
  <si>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</si>
  <si>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</si>
  <si>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</si>
  <si>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</si>
  <si>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</si>
  <si>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</si>
  <si>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</si>
  <si>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</si>
  <si>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</si>
  <si>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</si>
  <si>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</si>
  <si>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</si>
  <si>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</si>
  <si>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</si>
  <si>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</si>
  <si>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</si>
  <si>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</si>
  <si>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</si>
  <si>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</si>
  <si>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</si>
  <si>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</si>
  <si>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</si>
  <si>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</si>
  <si>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</si>
  <si>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</si>
  <si>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</si>
  <si>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</si>
  <si>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</si>
  <si>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</si>
  <si>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</si>
  <si>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</si>
  <si>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</si>
  <si>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</si>
  <si>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</si>
  <si>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</si>
  <si>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</si>
  <si>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</si>
  <si>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</si>
  <si>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</si>
  <si>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</si>
  <si>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</si>
  <si>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</si>
  <si>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</si>
  <si>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</si>
  <si>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</si>
  <si>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</si>
  <si>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</si>
  <si>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</si>
  <si>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</si>
  <si>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</si>
  <si>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</si>
  <si>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</si>
  <si>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</si>
  <si>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</si>
  <si>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</si>
  <si>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</si>
  <si>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</si>
  <si>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</si>
  <si>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</si>
  <si>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</si>
  <si>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</si>
  <si>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</si>
  <si>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</si>
  <si>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</si>
  <si>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</si>
  <si>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</si>
  <si>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</si>
  <si>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</si>
  <si>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</si>
  <si>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</si>
  <si>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</si>
  <si>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</si>
  <si>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</si>
  <si>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</si>
  <si>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</si>
  <si>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</si>
  <si>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</si>
  <si>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</si>
  <si>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</si>
  <si>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</si>
  <si>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</si>
  <si>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</si>
  <si>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</si>
  <si>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</si>
  <si>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</si>
  <si>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</si>
  <si>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</si>
  <si>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</si>
  <si>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</si>
  <si>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</si>
  <si>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</si>
  <si>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</si>
  <si>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</si>
  <si>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</si>
  <si>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</si>
  <si>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</si>
  <si>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</si>
  <si>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</si>
  <si>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</si>
  <si>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</si>
  <si>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</si>
  <si>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</si>
  <si>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</si>
  <si>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</si>
  <si>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</si>
  <si>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</si>
  <si>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</si>
  <si>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</si>
  <si>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</si>
  <si>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</si>
  <si>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</si>
  <si>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</si>
  <si>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</si>
  <si>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</si>
  <si>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</si>
  <si>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</si>
  <si>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</si>
  <si>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</si>
  <si>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</si>
  <si>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</si>
  <si>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</si>
  <si>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</si>
  <si>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</si>
  <si>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</si>
  <si>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</si>
  <si>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</si>
  <si>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</si>
  <si>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</si>
  <si>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</si>
  <si>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</si>
  <si>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</si>
  <si>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</si>
  <si>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</si>
  <si>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</si>
  <si>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</si>
  <si>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</si>
  <si>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</si>
  <si>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</si>
  <si>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</si>
  <si>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</si>
  <si>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</si>
  <si>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</si>
  <si>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</si>
  <si>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</si>
  <si>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</si>
  <si>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</si>
  <si>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</si>
  <si>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</si>
  <si>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</si>
  <si>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</si>
  <si>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</si>
  <si>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</si>
  <si>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</si>
  <si>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</si>
  <si>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</si>
  <si>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</si>
  <si>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</si>
  <si>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</si>
  <si>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</si>
  <si>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</si>
  <si>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</si>
  <si>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</si>
  <si>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</si>
  <si>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</si>
  <si>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</si>
  <si>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</si>
  <si>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</si>
  <si>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</si>
  <si>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</si>
  <si>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</si>
  <si>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</si>
  <si>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</si>
  <si>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</si>
  <si>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</si>
  <si>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</si>
  <si>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</si>
  <si>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</si>
  <si>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</si>
  <si>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</si>
  <si>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</si>
  <si>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</si>
  <si>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</si>
  <si>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</si>
  <si>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</si>
  <si>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</si>
  <si>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</si>
  <si>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</si>
  <si>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</si>
  <si>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</si>
  <si>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</si>
  <si>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</si>
  <si>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</si>
  <si>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</si>
  <si>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</si>
  <si>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</si>
  <si>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</si>
  <si>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</si>
  <si>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</si>
  <si>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</si>
  <si>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</si>
  <si>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</si>
  <si>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</si>
  <si>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</si>
  <si>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</si>
  <si>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</si>
  <si>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</si>
  <si>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</si>
  <si>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</si>
  <si>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</si>
  <si>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</si>
  <si>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</si>
  <si>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</si>
  <si>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</si>
  <si>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</si>
  <si>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</si>
  <si>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</si>
  <si>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</si>
  <si>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</si>
  <si>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</si>
  <si>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</si>
  <si>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</si>
  <si>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</si>
  <si>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</si>
  <si>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</si>
  <si>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</si>
  <si>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</si>
  <si>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</si>
  <si>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</si>
  <si>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</si>
  <si>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</si>
  <si>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</si>
  <si>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</si>
  <si>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</si>
  <si>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</si>
  <si>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</si>
  <si>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</si>
  <si>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</si>
  <si>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</si>
  <si>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</si>
  <si>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</si>
  <si>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</si>
  <si>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</si>
  <si>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</si>
  <si>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</si>
  <si>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</si>
  <si>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</si>
  <si>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</si>
  <si>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</si>
  <si>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</si>
  <si>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</si>
  <si>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</si>
  <si>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</si>
  <si>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</si>
  <si>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</si>
  <si>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</si>
  <si>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</si>
  <si>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</si>
  <si>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</si>
  <si>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</si>
  <si>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</si>
  <si>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</si>
  <si>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</si>
  <si>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</si>
  <si>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</si>
  <si>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</si>
  <si>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</si>
  <si>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</si>
  <si>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</si>
  <si>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</si>
  <si>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</si>
  <si>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</si>
  <si>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</si>
  <si>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</si>
  <si>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</si>
  <si>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</si>
  <si>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</si>
  <si>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</si>
  <si>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</si>
  <si>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</si>
  <si>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</si>
  <si>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</si>
  <si>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</si>
  <si>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</si>
  <si>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</si>
  <si>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</si>
  <si>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</si>
  <si>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</si>
  <si>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</si>
  <si>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</si>
  <si>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</si>
  <si>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</si>
  <si>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</si>
  <si>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</si>
  <si>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</si>
  <si>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</si>
  <si>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</si>
  <si>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</si>
  <si>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</si>
  <si>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</si>
  <si>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</si>
  <si>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</si>
  <si>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</si>
  <si>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</si>
  <si>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</si>
  <si>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</si>
  <si>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</si>
  <si>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</si>
  <si>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</si>
  <si>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</si>
  <si>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</si>
  <si>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</si>
  <si>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</si>
  <si>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</si>
  <si>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</si>
  <si>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</si>
  <si>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</si>
  <si>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</si>
  <si>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</si>
  <si>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</si>
  <si>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</si>
  <si>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</si>
  <si>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</si>
  <si>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</si>
  <si>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</si>
  <si>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</si>
  <si>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</si>
  <si>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</si>
  <si>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</si>
  <si>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</si>
  <si>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</si>
  <si>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</si>
  <si>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</si>
  <si>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</si>
  <si>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</si>
  <si>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</si>
  <si>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</si>
  <si>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</si>
  <si>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</si>
  <si>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</si>
  <si>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</si>
  <si>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</si>
  <si>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</si>
  <si>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</si>
  <si>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</si>
  <si>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</si>
  <si>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</si>
  <si>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</si>
  <si>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</si>
  <si>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</si>
  <si>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</si>
  <si>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</si>
  <si>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</si>
  <si>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</si>
  <si>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</si>
  <si>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</si>
  <si>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</si>
  <si>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</si>
  <si>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</si>
  <si>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</si>
  <si>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</si>
  <si>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</si>
  <si>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</si>
  <si>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</si>
  <si>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</si>
  <si>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</si>
  <si>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</si>
  <si>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</si>
  <si>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</si>
  <si>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</si>
  <si>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</si>
  <si>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</si>
  <si>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</si>
  <si>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</si>
  <si>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</si>
  <si>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</si>
  <si>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</si>
  <si>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</si>
  <si>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</si>
  <si>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</si>
  <si>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</si>
  <si>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</si>
  <si>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</si>
  <si>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</si>
  <si>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</si>
  <si>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</si>
  <si>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</si>
  <si>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</si>
  <si>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</si>
  <si>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</si>
  <si>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</si>
  <si>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</si>
  <si>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</si>
  <si>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</si>
  <si>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</si>
  <si>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</si>
  <si>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</si>
  <si>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</si>
  <si>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</si>
  <si>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</si>
  <si>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</si>
  <si>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</si>
  <si>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</si>
  <si>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</si>
  <si>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</si>
  <si>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</si>
  <si>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</si>
  <si>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</si>
  <si>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</si>
  <si>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</si>
  <si>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</si>
  <si>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</si>
  <si>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</si>
  <si>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</si>
  <si>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</si>
  <si>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</si>
  <si>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</si>
  <si>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</si>
  <si>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</si>
  <si>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</si>
  <si>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</si>
  <si>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</si>
  <si>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</si>
  <si>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</si>
  <si>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</si>
  <si>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</si>
  <si>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</si>
  <si>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</si>
  <si>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</si>
  <si>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</si>
  <si>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</si>
  <si>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</si>
  <si>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</si>
  <si>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</si>
  <si>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</si>
  <si>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</si>
  <si>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</si>
  <si>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</si>
  <si>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</si>
  <si>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</si>
  <si>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</si>
  <si>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</si>
  <si>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</si>
  <si>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</si>
  <si>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</si>
  <si>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</si>
  <si>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</si>
  <si>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</si>
  <si>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</si>
  <si>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</si>
  <si>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</si>
  <si>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</si>
  <si>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</si>
  <si>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</si>
  <si>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</si>
  <si>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</si>
  <si>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</si>
  <si>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</si>
  <si>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</si>
  <si>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</si>
  <si>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</si>
  <si>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</si>
  <si>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</si>
  <si>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</si>
  <si>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</si>
  <si>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</si>
  <si>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</si>
  <si>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</si>
  <si>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</si>
  <si>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</si>
  <si>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</si>
  <si>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</si>
  <si>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</si>
  <si>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</si>
  <si>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</si>
  <si>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</si>
  <si>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</si>
  <si>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</si>
  <si>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</si>
  <si>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</si>
  <si>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</si>
  <si>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</si>
  <si>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</si>
  <si>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</si>
  <si>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</si>
  <si>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</si>
  <si>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</si>
  <si>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</si>
  <si>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</si>
  <si>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</si>
  <si>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</si>
  <si>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</si>
  <si>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</si>
  <si>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</si>
  <si>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</si>
  <si>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</si>
  <si>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</si>
  <si>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</si>
  <si>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</si>
  <si>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</si>
  <si>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</si>
  <si>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</si>
  <si>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</si>
  <si>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</si>
  <si>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</si>
  <si>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</si>
  <si>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</si>
  <si>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</si>
  <si>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</si>
  <si>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</si>
  <si>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</si>
  <si>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</si>
  <si>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</si>
  <si>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</si>
  <si>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</si>
  <si>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</si>
  <si>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</si>
  <si>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</si>
  <si>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</si>
  <si>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</si>
  <si>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</si>
  <si>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</si>
  <si>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</si>
  <si>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</si>
  <si>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</si>
  <si>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</si>
  <si>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</si>
  <si>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</si>
  <si>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</si>
  <si>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</si>
  <si>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</si>
  <si>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</si>
  <si>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</si>
  <si>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</si>
  <si>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</si>
  <si>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</si>
  <si>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</si>
  <si>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</si>
  <si>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</si>
  <si>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</si>
  <si>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</si>
  <si>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</si>
  <si>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</si>
  <si>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</si>
  <si>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</si>
  <si>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</si>
  <si>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</si>
  <si>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</si>
  <si>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</si>
  <si>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</si>
  <si>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</si>
  <si>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</si>
  <si>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</si>
  <si>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</si>
  <si>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</si>
  <si>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</si>
  <si>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</si>
  <si>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</si>
  <si>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</si>
  <si>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</si>
  <si>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</si>
  <si>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</si>
  <si>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</si>
  <si>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</si>
  <si>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</si>
  <si>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</si>
  <si>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</si>
  <si>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</si>
  <si>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</si>
  <si>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</si>
  <si>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</si>
  <si>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</si>
  <si>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</si>
  <si>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</si>
  <si>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</si>
  <si>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</si>
  <si>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</si>
  <si>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</si>
  <si>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</si>
  <si>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</si>
  <si>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</si>
  <si>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</si>
  <si>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</si>
  <si>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</si>
  <si>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</si>
  <si>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</si>
  <si>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</si>
  <si>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</si>
  <si>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</si>
  <si>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</si>
  <si>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</si>
  <si>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</si>
  <si>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</si>
  <si>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</si>
  <si>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</si>
  <si>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</si>
  <si>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</si>
  <si>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</si>
  <si>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</si>
  <si>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</si>
  <si>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</si>
  <si>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</si>
  <si>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</si>
  <si>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</si>
  <si>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</si>
  <si>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</si>
  <si>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</si>
  <si>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</si>
  <si>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</si>
  <si>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</si>
  <si>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</si>
  <si>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</si>
  <si>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</si>
  <si>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</si>
  <si>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</si>
  <si>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</si>
  <si>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</si>
  <si>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</si>
  <si>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</si>
  <si>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</si>
  <si>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</si>
  <si>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</si>
  <si>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</si>
  <si>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</si>
  <si>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</si>
  <si>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</si>
  <si>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</si>
  <si>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</si>
  <si>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</si>
  <si>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</si>
  <si>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</si>
  <si>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</si>
  <si>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</si>
  <si>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</si>
  <si>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</si>
  <si>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</si>
  <si>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</si>
  <si>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</si>
  <si>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</si>
  <si>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</si>
  <si>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</si>
  <si>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</si>
  <si>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</si>
  <si>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</si>
  <si>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</si>
  <si>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</si>
  <si>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</si>
  <si>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</si>
  <si>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</si>
  <si>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</si>
  <si>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</si>
  <si>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</si>
  <si>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</si>
  <si>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</si>
  <si>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</si>
  <si>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</si>
  <si>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</si>
  <si>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</si>
  <si>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</si>
  <si>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</si>
  <si>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</si>
  <si>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</si>
  <si>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</si>
  <si>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</si>
  <si>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</si>
  <si>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</si>
  <si>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</si>
  <si>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</si>
  <si>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</si>
  <si>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</si>
  <si>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</si>
  <si>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</si>
  <si>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</si>
  <si>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</si>
  <si>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</si>
  <si>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</si>
  <si>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</si>
  <si>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</si>
  <si>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</si>
  <si>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</si>
  <si>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</si>
  <si>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</si>
  <si>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</si>
  <si>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</si>
  <si>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</si>
  <si>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</si>
  <si>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</si>
  <si>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</si>
  <si>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</si>
  <si>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</si>
  <si>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</si>
  <si>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</si>
  <si>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</si>
  <si>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</si>
  <si>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</si>
  <si>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</si>
  <si>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</si>
  <si>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</si>
  <si>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</si>
  <si>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</si>
  <si>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</si>
  <si>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</si>
  <si>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</si>
  <si>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</si>
  <si>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</si>
  <si>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</si>
  <si>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</si>
  <si>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</si>
  <si>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</si>
  <si>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</si>
  <si>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</si>
  <si>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</si>
  <si>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</si>
  <si>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</si>
  <si>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</si>
  <si>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</si>
  <si>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</si>
  <si>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</si>
  <si>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</si>
  <si>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</si>
  <si>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</si>
  <si>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</si>
  <si>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</si>
  <si>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</si>
  <si>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</si>
  <si>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</si>
  <si>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</si>
  <si>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</si>
  <si>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</si>
  <si>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</si>
  <si>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</si>
  <si>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</si>
  <si>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</si>
  <si>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</si>
  <si>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</si>
  <si>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</si>
  <si>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</si>
  <si>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</si>
  <si>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</si>
  <si>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</si>
  <si>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</si>
  <si>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</si>
  <si>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</si>
  <si>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</si>
  <si>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</si>
  <si>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</si>
  <si>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</si>
  <si>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</si>
  <si>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</si>
  <si>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</si>
  <si>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</si>
  <si>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</si>
  <si>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</si>
  <si>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</si>
  <si>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</si>
  <si>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</si>
  <si>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</si>
  <si>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</si>
  <si>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</si>
  <si>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</si>
  <si>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</si>
  <si>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</si>
  <si>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</si>
  <si>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</si>
  <si>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</si>
  <si>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</si>
  <si>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</si>
  <si>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</si>
  <si>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</si>
  <si>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</si>
  <si>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</si>
  <si>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</si>
  <si>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</si>
  <si>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</si>
  <si>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</si>
  <si>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</si>
  <si>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</si>
  <si>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</si>
  <si>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</si>
  <si>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</si>
  <si>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</si>
  <si>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</si>
  <si>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</si>
  <si>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</si>
  <si>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</si>
  <si>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</si>
  <si>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</si>
  <si>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</si>
  <si>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</si>
  <si>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</si>
  <si>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</si>
  <si>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</si>
  <si>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</si>
  <si>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</si>
  <si>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</si>
  <si>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</si>
  <si>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</si>
  <si>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</si>
  <si>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</si>
  <si>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</si>
  <si>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</si>
  <si>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</si>
  <si>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</si>
  <si>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</si>
  <si>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</si>
  <si>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</si>
  <si>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</si>
  <si>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</si>
  <si>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</si>
  <si>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</si>
  <si>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</si>
  <si>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</si>
  <si>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</si>
  <si>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</si>
  <si>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</si>
  <si>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</si>
  <si>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</si>
  <si>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</si>
  <si>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</si>
  <si>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</si>
  <si>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</si>
  <si>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</si>
  <si>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</si>
  <si>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</si>
  <si>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</si>
  <si>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</si>
  <si>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</si>
  <si>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</si>
  <si>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</si>
  <si>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</si>
  <si>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</si>
  <si>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</si>
  <si>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</si>
  <si>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</si>
  <si>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</si>
  <si>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</si>
  <si>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</si>
  <si>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</si>
  <si>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</si>
  <si>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</si>
  <si>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</si>
  <si>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</si>
  <si>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</si>
  <si>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</si>
  <si>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</si>
  <si>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</si>
  <si>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</si>
  <si>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</si>
  <si>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</si>
  <si>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</si>
  <si>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</si>
  <si>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</si>
  <si>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</si>
  <si>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</si>
  <si>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</si>
  <si>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</si>
  <si>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</si>
  <si>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</si>
  <si>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</si>
  <si>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</si>
  <si>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</si>
  <si>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</si>
  <si>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</si>
  <si>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</si>
  <si>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</si>
  <si>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</si>
  <si>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</si>
  <si>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</si>
  <si>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</si>
  <si>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</si>
  <si>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</si>
  <si>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</si>
  <si>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</si>
  <si>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</si>
  <si>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</si>
  <si>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</si>
  <si>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</si>
  <si>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</si>
  <si>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</si>
  <si>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</si>
  <si>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</si>
  <si>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</si>
  <si>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</si>
  <si>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</si>
  <si>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</si>
  <si>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</si>
  <si>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</si>
  <si>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</si>
  <si>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</si>
  <si>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</si>
  <si>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</si>
  <si>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</si>
  <si>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</si>
  <si>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</si>
  <si>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</si>
  <si>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</si>
  <si>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</si>
  <si>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</si>
  <si>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</si>
  <si>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</si>
  <si>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</si>
  <si>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</si>
  <si>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</si>
  <si>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</si>
  <si>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</si>
  <si>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</si>
  <si>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</si>
  <si>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</si>
  <si>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</si>
  <si>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</si>
  <si>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</si>
  <si>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</si>
  <si>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</si>
  <si>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</si>
  <si>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</si>
  <si>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</si>
  <si>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</si>
  <si>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</si>
  <si>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</si>
  <si>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</si>
  <si>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</si>
  <si>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</si>
  <si>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</si>
  <si>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</si>
  <si>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</si>
  <si>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</si>
  <si>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</si>
  <si>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</si>
  <si>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</si>
  <si>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</si>
  <si>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</si>
  <si>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</si>
  <si>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</si>
  <si>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</si>
  <si>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</si>
  <si>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</si>
  <si>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</si>
  <si>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</si>
  <si>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</si>
  <si>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</si>
  <si>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</si>
  <si>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</si>
  <si>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</si>
  <si>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</si>
  <si>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</si>
  <si>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</si>
  <si>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</si>
  <si>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</si>
  <si>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</si>
  <si>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</si>
  <si>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</si>
  <si>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</si>
  <si>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</si>
  <si>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</si>
  <si>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</si>
  <si>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</si>
  <si>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</si>
  <si>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</si>
  <si>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</si>
  <si>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</si>
  <si>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</si>
  <si>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</si>
  <si>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</si>
  <si>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</si>
  <si>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</si>
  <si>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</si>
  <si>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</si>
  <si>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</si>
  <si>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</si>
  <si>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</si>
  <si>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</si>
  <si>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</si>
  <si>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</si>
  <si>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</si>
  <si>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</si>
  <si>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</si>
  <si>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</si>
  <si>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</si>
  <si>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</si>
  <si>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</si>
  <si>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</si>
  <si>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</si>
  <si>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</si>
  <si>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</si>
  <si>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</si>
  <si>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</si>
  <si>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</si>
  <si>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</si>
  <si>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</si>
  <si>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</si>
  <si>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</si>
  <si>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</si>
  <si>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</si>
  <si>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</si>
  <si>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</si>
  <si>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</si>
  <si>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</si>
  <si>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</si>
  <si>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</si>
  <si>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</si>
  <si>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</si>
  <si>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</si>
  <si>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</si>
  <si>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</si>
  <si>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</si>
  <si>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</si>
  <si>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</si>
  <si>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</si>
  <si>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</si>
  <si>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</si>
  <si>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</si>
  <si>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</si>
  <si>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</si>
  <si>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</si>
  <si>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</si>
  <si>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</si>
  <si>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</si>
  <si>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</si>
  <si>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</si>
  <si>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</si>
  <si>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</si>
  <si>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</si>
  <si>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</si>
  <si>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</si>
  <si>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</si>
  <si>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</si>
  <si>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</si>
  <si>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</si>
  <si>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</si>
  <si>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</si>
  <si>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</si>
  <si>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</si>
  <si>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</si>
  <si>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</si>
  <si>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</si>
  <si>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</si>
  <si>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</si>
  <si>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</si>
  <si>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</si>
  <si>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</si>
  <si>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</si>
  <si>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</si>
  <si>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</si>
  <si>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</si>
  <si>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</si>
  <si>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</si>
  <si>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</si>
  <si>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</si>
  <si>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</si>
  <si>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</si>
  <si>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</si>
  <si>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</si>
  <si>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</si>
  <si>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</si>
  <si>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</si>
  <si>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</si>
  <si>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</si>
  <si>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</si>
  <si>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</si>
  <si>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</si>
  <si>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</si>
  <si>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</si>
  <si>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</si>
  <si>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</si>
  <si>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</si>
  <si>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</si>
  <si>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</si>
  <si>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</si>
  <si>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</si>
  <si>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</si>
  <si>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</si>
  <si>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</si>
  <si>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</si>
  <si>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</si>
  <si>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</si>
  <si>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</si>
  <si>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</si>
  <si>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</si>
  <si>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</si>
  <si>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</si>
  <si>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</si>
  <si>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</si>
  <si>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</si>
  <si>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</si>
  <si>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</si>
  <si>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</si>
  <si>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</si>
  <si>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</si>
  <si>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</si>
  <si>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</si>
  <si>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</si>
  <si>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</si>
  <si>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</si>
  <si>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</si>
  <si>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</si>
  <si>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</si>
  <si>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</si>
  <si>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</si>
  <si>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</si>
  <si>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</si>
  <si>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</si>
  <si>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</si>
  <si>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</si>
  <si>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</si>
  <si>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</si>
  <si>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</si>
  <si>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</si>
  <si>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</si>
  <si>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</si>
  <si>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</si>
  <si>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</si>
  <si>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</si>
  <si>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</si>
  <si>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</si>
  <si>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</si>
  <si>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</si>
  <si>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</si>
  <si>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</si>
  <si>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</si>
  <si>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</si>
  <si>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</si>
  <si>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</si>
  <si>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</si>
  <si>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</si>
  <si>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</si>
  <si>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</si>
  <si>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</si>
  <si>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</si>
  <si>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</si>
  <si>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</si>
  <si>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</si>
  <si>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</si>
  <si>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</si>
  <si>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</si>
  <si>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</si>
  <si>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</si>
  <si>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</si>
  <si>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</si>
  <si>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</si>
  <si>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</si>
  <si>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</si>
  <si>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</si>
  <si>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</si>
  <si>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</si>
  <si>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</si>
  <si>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</si>
  <si>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</si>
  <si>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</si>
  <si>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</si>
  <si>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</si>
  <si>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</si>
  <si>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</si>
  <si>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</si>
  <si>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</si>
  <si>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</si>
  <si>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</si>
  <si>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</si>
  <si>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</si>
  <si>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</si>
  <si>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</si>
  <si>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</si>
  <si>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</si>
  <si>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</si>
  <si>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</si>
  <si>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</si>
  <si>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</si>
  <si>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</si>
  <si>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</si>
  <si>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</si>
  <si>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</si>
  <si>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</si>
  <si>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</si>
  <si>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</si>
  <si>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</si>
  <si>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</si>
  <si>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</si>
  <si>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</si>
  <si>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</si>
  <si>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</si>
  <si>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</si>
  <si>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</si>
  <si>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</si>
  <si>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</si>
  <si>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</si>
  <si>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</si>
  <si>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</si>
  <si>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</si>
  <si>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</si>
  <si>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</si>
  <si>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</si>
  <si>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</si>
  <si>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</si>
  <si>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</si>
  <si>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</si>
  <si>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</si>
  <si>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</si>
  <si>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</si>
  <si>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</si>
  <si>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</si>
  <si>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</si>
  <si>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</si>
  <si>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</si>
  <si>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</si>
  <si>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</si>
  <si>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</si>
  <si>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</si>
  <si>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</si>
  <si>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</si>
  <si>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</si>
  <si>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</si>
  <si>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</si>
  <si>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</si>
  <si>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</si>
  <si>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</si>
  <si>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</si>
  <si>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</si>
  <si>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</si>
  <si>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</si>
  <si>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</si>
  <si>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</si>
  <si>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</si>
  <si>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</si>
  <si>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</si>
  <si>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</si>
  <si>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</si>
  <si>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</si>
  <si>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</si>
  <si>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</si>
  <si>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</si>
  <si>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</si>
  <si>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</si>
  <si>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</si>
  <si>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</si>
  <si>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</si>
  <si>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</si>
  <si>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</si>
  <si>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</si>
  <si>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</si>
  <si>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</si>
  <si>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</si>
  <si>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</si>
  <si>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</si>
  <si>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</si>
  <si>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</si>
  <si>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</si>
  <si>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</si>
  <si>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</si>
  <si>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</si>
  <si>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</si>
  <si>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</si>
  <si>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</si>
  <si>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</si>
  <si>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</si>
  <si>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</si>
  <si>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</si>
  <si>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</si>
  <si>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</si>
  <si>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</si>
  <si>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</si>
  <si>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</si>
  <si>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</si>
  <si>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</si>
  <si>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</si>
  <si>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</si>
  <si>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</si>
  <si>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</si>
  <si>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</si>
  <si>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</si>
  <si>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</si>
  <si>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</si>
  <si>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</si>
  <si>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</si>
  <si>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</si>
  <si>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</si>
  <si>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</si>
  <si>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</si>
  <si>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</si>
  <si>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</si>
  <si>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</si>
  <si>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</si>
  <si>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</si>
  <si>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</si>
  <si>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</si>
  <si>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</si>
  <si>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</si>
  <si>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</si>
  <si>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</si>
  <si>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</si>
  <si>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</si>
  <si>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</si>
  <si>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</si>
  <si>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</si>
  <si>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</si>
  <si>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</si>
  <si>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</si>
  <si>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</si>
  <si>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</si>
  <si>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</si>
  <si>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</si>
  <si>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</si>
  <si>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</si>
  <si>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</si>
  <si>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</si>
  <si>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</si>
  <si>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</si>
  <si>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</si>
  <si>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</si>
  <si>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</si>
  <si>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</si>
  <si>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</si>
  <si>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</si>
  <si>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</si>
  <si>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</si>
  <si>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</si>
  <si>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</si>
  <si>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</si>
  <si>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</si>
  <si>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</si>
  <si>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</si>
  <si>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</si>
  <si>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</si>
  <si>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</si>
  <si>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</si>
  <si>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</si>
  <si>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</si>
  <si>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</si>
  <si>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</si>
  <si>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</si>
  <si>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</si>
  <si>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</si>
  <si>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</si>
  <si>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</si>
  <si>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</si>
  <si>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</si>
  <si>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</si>
  <si>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</si>
  <si>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</si>
  <si>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</si>
  <si>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</si>
  <si>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</si>
  <si>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</si>
  <si>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</si>
  <si>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</si>
  <si>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</si>
  <si>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</si>
  <si>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</si>
  <si>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</si>
  <si>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</si>
  <si>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</si>
  <si>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</si>
  <si>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</si>
  <si>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</si>
  <si>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</si>
  <si>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</si>
  <si>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</si>
  <si>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</si>
  <si>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</si>
  <si>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</si>
  <si>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</si>
  <si>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</si>
  <si>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</si>
  <si>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</si>
  <si>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</si>
  <si>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</si>
  <si>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</si>
  <si>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</si>
  <si>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</si>
  <si>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</si>
  <si>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</si>
  <si>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</si>
  <si>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</si>
  <si>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</si>
  <si>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</si>
  <si>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</si>
  <si>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</si>
  <si>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</si>
  <si>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</si>
  <si>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</si>
  <si>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</si>
  <si>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</si>
  <si>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</si>
  <si>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</si>
  <si>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</si>
  <si>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</si>
  <si>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</si>
  <si>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</si>
  <si>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</si>
  <si>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</si>
  <si>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</si>
  <si>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</si>
  <si>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</si>
  <si>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</si>
  <si>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</si>
  <si>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</si>
  <si>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</si>
  <si>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</si>
  <si>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</si>
  <si>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</si>
  <si>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</si>
  <si>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</si>
  <si>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</si>
  <si>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</si>
  <si>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</si>
  <si>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</si>
  <si>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</si>
  <si>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</si>
  <si>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</si>
  <si>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</si>
  <si>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</si>
  <si>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</si>
  <si>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</si>
  <si>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</si>
  <si>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</si>
  <si>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</si>
  <si>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</si>
  <si>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</si>
  <si>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</si>
  <si>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</si>
  <si>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</si>
  <si>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</si>
  <si>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</si>
  <si>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</si>
  <si>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</si>
  <si>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</si>
  <si>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</si>
  <si>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</si>
  <si>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</si>
  <si>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</si>
  <si>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</si>
  <si>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</si>
  <si>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</si>
  <si>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</si>
  <si>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</si>
  <si>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</si>
  <si>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</si>
  <si>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</si>
  <si>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</si>
  <si>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</si>
  <si>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</si>
  <si>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</si>
  <si>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</si>
  <si>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</si>
  <si>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</si>
  <si>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</si>
  <si>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</si>
  <si>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</si>
  <si>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</si>
  <si>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</si>
  <si>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</si>
  <si>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</si>
  <si>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</si>
  <si>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</si>
  <si>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</si>
  <si>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</si>
  <si>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</si>
  <si>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</si>
  <si>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</si>
  <si>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</si>
  <si>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</si>
  <si>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</si>
  <si>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</si>
  <si>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</si>
  <si>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</si>
  <si>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</si>
  <si>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</si>
  <si>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</si>
  <si>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</si>
  <si>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</si>
  <si>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</si>
  <si>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</si>
  <si>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</si>
  <si>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</si>
  <si>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</si>
  <si>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</si>
  <si>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</si>
  <si>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</si>
  <si>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</si>
  <si>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</si>
  <si>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</si>
  <si>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</si>
  <si>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</si>
  <si>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</si>
  <si>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</si>
  <si>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</si>
  <si>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</si>
  <si>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</si>
  <si>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</si>
  <si>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</si>
  <si>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</si>
  <si>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</si>
  <si>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</si>
  <si>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</si>
  <si>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</si>
  <si>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</si>
  <si>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</si>
  <si>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</si>
  <si>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</si>
  <si>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</si>
  <si>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</si>
  <si>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</si>
  <si>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</si>
  <si>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</si>
  <si>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</si>
  <si>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</si>
  <si>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</si>
  <si>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</si>
  <si>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</si>
  <si>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</si>
  <si>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</si>
  <si>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</si>
  <si>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</si>
  <si>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</si>
  <si>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</si>
  <si>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</si>
  <si>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</si>
  <si>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</si>
  <si>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</si>
  <si>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</si>
  <si>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</si>
  <si>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</si>
  <si>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</si>
  <si>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</si>
  <si>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</si>
  <si>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</si>
  <si>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</si>
  <si>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</si>
  <si>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</si>
  <si>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</si>
  <si>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</si>
  <si>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</si>
  <si>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</si>
  <si>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</si>
  <si>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</si>
  <si>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</si>
  <si>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</si>
  <si>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</si>
  <si>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</si>
  <si>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</si>
  <si>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</si>
  <si>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</si>
  <si>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</si>
  <si>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</si>
  <si>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</si>
  <si>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</si>
  <si>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</si>
  <si>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</si>
  <si>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</si>
  <si>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</si>
  <si>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</si>
  <si>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</si>
  <si>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</si>
  <si>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</si>
  <si>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</si>
  <si>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</si>
  <si>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</si>
  <si>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</si>
  <si>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</si>
  <si>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</si>
  <si>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</si>
  <si>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</si>
  <si>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</si>
  <si>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</si>
  <si>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</si>
  <si>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</si>
  <si>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</si>
  <si>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</si>
  <si>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</si>
  <si>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</si>
  <si>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</si>
  <si>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</si>
  <si>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</si>
  <si>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</si>
  <si>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</si>
  <si>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</si>
  <si>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</si>
  <si>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</si>
  <si>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</si>
  <si>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</si>
  <si>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</si>
  <si>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</si>
  <si>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</si>
  <si>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</si>
  <si>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</si>
  <si>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</si>
  <si>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</si>
  <si>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</si>
  <si>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</si>
  <si>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</si>
  <si>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</si>
  <si>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</si>
  <si>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</si>
  <si>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</si>
  <si>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</si>
  <si>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</si>
  <si>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</si>
  <si>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</si>
  <si>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</si>
  <si>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</si>
  <si>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</si>
  <si>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</si>
  <si>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</si>
  <si>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</si>
  <si>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</si>
  <si>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</si>
  <si>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</si>
  <si>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</si>
  <si>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</si>
  <si>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</si>
  <si>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</si>
  <si>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</si>
  <si>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</si>
  <si>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</si>
  <si>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</si>
  <si>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</si>
  <si>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</si>
  <si>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</si>
  <si>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</si>
  <si>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</si>
  <si>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</si>
  <si>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</si>
  <si>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</si>
  <si>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</si>
  <si>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</si>
  <si>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</si>
  <si>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</si>
  <si>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</si>
  <si>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</si>
  <si>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</si>
  <si>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</si>
  <si>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</si>
  <si>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</si>
  <si>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</si>
  <si>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</si>
  <si>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</si>
  <si>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</si>
  <si>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</si>
  <si>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</si>
  <si>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</si>
  <si>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</si>
  <si>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</si>
  <si>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</si>
  <si>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</si>
  <si>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</si>
  <si>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</si>
  <si>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</si>
  <si>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</si>
  <si>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</si>
  <si>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</si>
  <si>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</si>
  <si>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</si>
  <si>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</si>
  <si>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</si>
  <si>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</si>
  <si>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</si>
  <si>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</si>
  <si>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</si>
  <si>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</si>
  <si>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</si>
  <si>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</si>
  <si>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</si>
  <si>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</si>
  <si>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</si>
  <si>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</si>
  <si>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</si>
  <si>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</si>
  <si>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</si>
  <si>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</si>
  <si>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</si>
  <si>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</si>
  <si>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</si>
  <si>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</si>
  <si>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</si>
  <si>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</si>
  <si>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</si>
  <si>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</si>
  <si>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</si>
  <si>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</si>
  <si>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</si>
  <si>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</si>
  <si>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</si>
  <si>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</si>
  <si>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</si>
  <si>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</si>
  <si>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</si>
  <si>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</si>
  <si>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</si>
  <si>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</si>
  <si>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</si>
  <si>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</si>
  <si>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</si>
  <si>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</si>
  <si>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</si>
  <si>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</si>
  <si>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</si>
  <si>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</si>
  <si>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</si>
  <si>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</si>
  <si>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</si>
  <si>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</si>
  <si>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</si>
  <si>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</si>
  <si>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</si>
  <si>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</si>
  <si>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</si>
  <si>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</si>
  <si>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</si>
  <si>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</si>
  <si>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</si>
  <si>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</si>
  <si>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</si>
  <si>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</si>
  <si>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</si>
  <si>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</si>
  <si>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</si>
  <si>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</si>
  <si>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</si>
  <si>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</si>
  <si>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</si>
  <si>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</si>
  <si>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</si>
  <si>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</si>
  <si>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</si>
  <si>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</si>
  <si>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</si>
  <si>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</si>
  <si>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</si>
  <si>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</si>
  <si>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</si>
  <si>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</si>
  <si>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</si>
  <si>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</si>
  <si>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</si>
  <si>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</si>
  <si>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</si>
  <si>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</si>
  <si>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</si>
  <si>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</si>
  <si>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</si>
  <si>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</si>
  <si>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</si>
  <si>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</si>
  <si>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</si>
  <si>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</si>
  <si>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</si>
  <si>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</si>
  <si>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</si>
  <si>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</si>
  <si>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</si>
  <si>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</si>
  <si>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</si>
  <si>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</si>
  <si>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</si>
  <si>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</si>
  <si>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</si>
  <si>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</si>
  <si>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</si>
  <si>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</si>
  <si>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</si>
  <si>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</si>
  <si>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</si>
  <si>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</si>
  <si>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</si>
  <si>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</si>
  <si>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</si>
  <si>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</si>
  <si>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</si>
  <si>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</si>
  <si>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</si>
  <si>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</si>
  <si>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</si>
  <si>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</si>
  <si>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</si>
  <si>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</si>
  <si>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</si>
  <si>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</si>
  <si>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</si>
  <si>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</si>
  <si>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</si>
  <si>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</si>
  <si>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</si>
  <si>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</si>
  <si>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</si>
  <si>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</si>
  <si>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</si>
  <si>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</si>
  <si>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</si>
  <si>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</si>
  <si>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</si>
  <si>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</si>
  <si>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</si>
  <si>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</si>
  <si>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</si>
  <si>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</si>
  <si>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</si>
  <si>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</si>
  <si>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</si>
  <si>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</si>
  <si>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</si>
  <si>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</si>
  <si>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</si>
  <si>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</si>
  <si>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</si>
  <si>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</si>
  <si>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</si>
  <si>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</si>
  <si>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</si>
  <si>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</si>
  <si>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</si>
  <si>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</si>
  <si>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</si>
  <si>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</si>
  <si>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</si>
  <si>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</si>
  <si>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</si>
  <si>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</si>
  <si>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</si>
  <si>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</si>
  <si>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</si>
  <si>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</si>
  <si>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</si>
  <si>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</si>
  <si>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</si>
  <si>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</si>
  <si>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</si>
  <si>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</si>
  <si>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</si>
  <si>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</si>
  <si>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</si>
  <si>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</si>
  <si>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</si>
  <si>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</si>
  <si>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</si>
  <si>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</si>
  <si>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</si>
  <si>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</si>
  <si>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</si>
  <si>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</si>
  <si>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</si>
  <si>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</si>
  <si>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</si>
  <si>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</si>
  <si>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</si>
  <si>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</si>
  <si>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</si>
  <si>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</si>
  <si>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</si>
  <si>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</si>
  <si>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</si>
  <si>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</si>
  <si>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</si>
  <si>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</si>
  <si>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</si>
  <si>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</si>
  <si>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</si>
  <si>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</si>
  <si>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</si>
  <si>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</si>
  <si>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</si>
  <si>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</si>
  <si>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</si>
  <si>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</si>
  <si>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</si>
  <si>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</si>
  <si>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</si>
  <si>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</si>
  <si>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</si>
  <si>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</si>
  <si>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</si>
  <si>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</si>
  <si>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</si>
  <si>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</si>
  <si>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</si>
  <si>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</si>
  <si>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</si>
  <si>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</si>
  <si>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</si>
  <si>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</si>
  <si>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</si>
  <si>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</si>
  <si>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</si>
  <si>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</si>
  <si>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</si>
  <si>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</si>
  <si>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</si>
  <si>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</si>
  <si>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</si>
  <si>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</si>
  <si>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</si>
  <si>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</si>
  <si>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</si>
  <si>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</si>
  <si>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</si>
  <si>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</si>
  <si>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</si>
  <si>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</si>
  <si>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</si>
  <si>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</si>
  <si>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</si>
  <si>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</si>
  <si>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</si>
  <si>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</si>
  <si>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</si>
  <si>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</si>
  <si>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</si>
  <si>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</si>
  <si>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</si>
  <si>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</si>
  <si>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</si>
  <si>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</si>
  <si>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</si>
  <si>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</si>
  <si>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</si>
  <si>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</si>
  <si>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</si>
  <si>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</si>
  <si>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</si>
  <si>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</si>
  <si>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</si>
  <si>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</si>
  <si>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</si>
  <si>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</si>
  <si>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</si>
  <si>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</si>
  <si>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</si>
  <si>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</si>
  <si>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</si>
  <si>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</si>
  <si>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</si>
  <si>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</si>
  <si>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</si>
  <si>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</si>
  <si>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</si>
  <si>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</si>
  <si>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</si>
  <si>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</si>
  <si>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</si>
  <si>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</si>
  <si>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</si>
  <si>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</si>
  <si>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</si>
  <si>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</si>
  <si>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</si>
  <si>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</si>
  <si>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</si>
  <si>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</si>
  <si>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</si>
  <si>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</si>
  <si>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</si>
  <si>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</si>
  <si>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</si>
  <si>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</si>
  <si>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</si>
  <si>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</si>
  <si>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</si>
  <si>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</si>
  <si>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</si>
  <si>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</si>
  <si>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</si>
  <si>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</si>
  <si>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</si>
  <si>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</si>
  <si>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</si>
  <si>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</si>
  <si>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</si>
  <si>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</si>
  <si>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</si>
  <si>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</si>
  <si>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</si>
  <si>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</si>
  <si>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</si>
  <si>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</si>
  <si>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</si>
  <si>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</si>
  <si>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</si>
  <si>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</si>
  <si>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</si>
  <si>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</si>
  <si>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</si>
  <si>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</si>
  <si>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</si>
  <si>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</si>
  <si>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</si>
  <si>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</si>
  <si>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</si>
  <si>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</si>
  <si>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</si>
  <si>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</si>
  <si>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</si>
  <si>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</si>
  <si>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</si>
  <si>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</si>
  <si>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</si>
  <si>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</si>
  <si>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</si>
  <si>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</si>
  <si>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</si>
  <si>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</si>
  <si>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</si>
  <si>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</si>
  <si>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</si>
  <si>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</si>
  <si>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</si>
  <si>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</si>
  <si>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</si>
  <si>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</si>
  <si>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</si>
  <si>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</si>
  <si>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</si>
  <si>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</si>
  <si>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</si>
  <si>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</si>
  <si>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</si>
  <si>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</si>
  <si>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</si>
  <si>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</si>
  <si>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</si>
  <si>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</si>
  <si>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</si>
  <si>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</si>
  <si>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</si>
  <si>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</si>
  <si>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</si>
  <si>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</si>
  <si>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</si>
  <si>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</si>
  <si>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</si>
  <si>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</si>
  <si>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</si>
  <si>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</si>
  <si>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</si>
  <si>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</si>
  <si>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</si>
  <si>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</si>
  <si>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</si>
  <si>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</si>
  <si>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</si>
  <si>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</si>
  <si>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</si>
  <si>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</si>
  <si>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</si>
  <si>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</si>
  <si>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</si>
  <si>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</si>
  <si>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</si>
  <si>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</si>
  <si>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</si>
  <si>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</si>
  <si>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</si>
  <si>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</si>
  <si>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</si>
  <si>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</si>
  <si>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</si>
  <si>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</si>
  <si>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</si>
  <si>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</si>
  <si>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</si>
  <si>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</si>
  <si>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</si>
  <si>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</si>
  <si>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</si>
  <si>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</si>
  <si>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</si>
  <si>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</si>
  <si>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</si>
  <si>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</si>
  <si>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</si>
  <si>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</si>
  <si>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</si>
  <si>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</si>
  <si>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</si>
  <si>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</si>
  <si>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</si>
  <si>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</si>
  <si>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</si>
  <si>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</si>
  <si>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</si>
  <si>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</si>
  <si>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</si>
  <si>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</si>
  <si>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</si>
  <si>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</si>
  <si>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</si>
  <si>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</si>
  <si>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</si>
  <si>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</si>
  <si>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</si>
  <si>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</si>
  <si>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</si>
  <si>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</si>
  <si>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</si>
  <si>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</si>
  <si>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</si>
  <si>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</si>
  <si>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</si>
  <si>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</si>
  <si>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</si>
  <si>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</si>
  <si>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</si>
  <si>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</si>
  <si>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</si>
  <si>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</si>
  <si>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</si>
  <si>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</si>
  <si>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</si>
  <si>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</si>
  <si>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</si>
  <si>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</si>
  <si>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</si>
  <si>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</si>
  <si>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</si>
  <si>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</si>
  <si>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</si>
  <si>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</si>
  <si>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</si>
  <si>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</si>
  <si>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</si>
  <si>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</si>
  <si>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</si>
  <si>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</si>
  <si>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</si>
  <si>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</si>
  <si>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</si>
  <si>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</si>
  <si>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</si>
  <si>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</si>
  <si>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</si>
  <si>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</si>
  <si>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</si>
  <si>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</si>
  <si>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</si>
  <si>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</si>
  <si>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</si>
  <si>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</si>
  <si>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</si>
  <si>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</si>
  <si>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</si>
  <si>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</si>
  <si>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</si>
  <si>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</si>
  <si>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</si>
  <si>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</si>
  <si>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</si>
  <si>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</si>
  <si>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</si>
  <si>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</si>
  <si>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</si>
  <si>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</si>
  <si>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</si>
  <si>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</si>
  <si>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</si>
  <si>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</si>
  <si>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</si>
  <si>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</si>
  <si>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</si>
  <si>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</si>
  <si>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</si>
  <si>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</si>
  <si>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</si>
  <si>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</si>
  <si>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</si>
  <si>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</si>
  <si>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</si>
  <si>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</si>
  <si>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</si>
  <si>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</si>
  <si>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</si>
  <si>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</si>
  <si>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</si>
  <si>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</si>
  <si>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</si>
  <si>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</si>
  <si>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</si>
  <si>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</si>
  <si>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</si>
  <si>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</si>
  <si>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</si>
  <si>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</si>
  <si>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</si>
  <si>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</si>
  <si>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</si>
  <si>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</si>
  <si>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</si>
  <si>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</si>
  <si>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</si>
  <si>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</si>
  <si>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</si>
  <si>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</si>
  <si>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</si>
  <si>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</si>
  <si>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</si>
  <si>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</si>
  <si>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</si>
  <si>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</si>
  <si>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</si>
  <si>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</si>
  <si>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</si>
  <si>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</si>
  <si>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</si>
  <si>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</si>
  <si>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</si>
  <si>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</si>
  <si>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</si>
  <si>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</si>
  <si>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</si>
  <si>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</si>
  <si>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</si>
  <si>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</si>
  <si>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</si>
  <si>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</si>
  <si>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</si>
  <si>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</si>
  <si>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</si>
  <si>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</si>
  <si>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</si>
  <si>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</si>
  <si>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</si>
  <si>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</si>
  <si>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</si>
  <si>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</si>
  <si>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</si>
  <si>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</si>
  <si>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</si>
  <si>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</si>
  <si>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</si>
  <si>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</si>
  <si>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</si>
  <si>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</si>
  <si>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</si>
  <si>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</si>
  <si>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</si>
  <si>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</si>
  <si>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</si>
  <si>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</si>
  <si>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</si>
  <si>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</si>
  <si>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</si>
  <si>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</si>
  <si>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</si>
  <si>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</si>
  <si>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</si>
  <si>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</si>
  <si>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</si>
  <si>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</si>
  <si>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</si>
  <si>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</si>
  <si>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</si>
  <si>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</si>
  <si>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</si>
  <si>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</si>
  <si>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</si>
  <si>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</si>
  <si>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</si>
  <si>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</si>
  <si>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</si>
  <si>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</si>
  <si>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</si>
  <si>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</si>
  <si>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</si>
  <si>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</si>
  <si>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</si>
  <si>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</si>
  <si>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</si>
  <si>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</si>
  <si>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</si>
  <si>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</si>
  <si>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</si>
  <si>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</si>
  <si>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</si>
  <si>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</si>
  <si>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</si>
  <si>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</si>
  <si>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</si>
  <si>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</si>
  <si>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</si>
  <si>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</si>
  <si>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</si>
  <si>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</si>
  <si>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</si>
  <si>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</si>
  <si>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</si>
  <si>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</si>
  <si>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</si>
  <si>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</si>
  <si>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</si>
  <si>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</si>
  <si>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</si>
  <si>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</si>
  <si>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</si>
  <si>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</si>
  <si>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</si>
  <si>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</si>
  <si>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</si>
  <si>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</si>
  <si>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</si>
  <si>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</si>
  <si>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</si>
  <si>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</si>
  <si>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</si>
  <si>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</si>
  <si>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</si>
  <si>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</si>
  <si>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</si>
  <si>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</si>
  <si>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</si>
  <si>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</si>
  <si>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</si>
  <si>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</si>
  <si>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</si>
  <si>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</si>
  <si>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</si>
  <si>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</si>
  <si>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</si>
  <si>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</si>
  <si>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</si>
  <si>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</si>
  <si>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</si>
  <si>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</si>
  <si>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</si>
  <si>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</si>
  <si>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</si>
  <si>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</si>
  <si>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</si>
  <si>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</si>
  <si>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</si>
  <si>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</si>
  <si>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</si>
  <si>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</si>
  <si>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</si>
  <si>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</si>
  <si>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</si>
  <si>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</si>
  <si>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</si>
  <si>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</si>
  <si>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</si>
  <si>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</si>
  <si>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</si>
  <si>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</si>
  <si>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</si>
  <si>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</si>
  <si>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</si>
  <si>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</si>
  <si>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</si>
  <si>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</si>
  <si>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</si>
  <si>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</si>
  <si>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</si>
  <si>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</si>
  <si>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</si>
  <si>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</si>
  <si>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</si>
  <si>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</si>
  <si>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</si>
  <si>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</si>
  <si>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</si>
  <si>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</si>
  <si>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</si>
  <si>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</si>
  <si>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</si>
  <si>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</si>
  <si>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</si>
  <si>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</si>
  <si>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</si>
  <si>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</si>
  <si>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</si>
  <si>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</si>
  <si>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</si>
  <si>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</si>
  <si>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</si>
  <si>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</si>
  <si>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</si>
  <si>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</si>
  <si>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</si>
  <si>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</si>
  <si>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</si>
  <si>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</si>
  <si>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</si>
  <si>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</si>
  <si>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</si>
  <si>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</si>
  <si>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</si>
  <si>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</si>
  <si>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</si>
  <si>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</si>
  <si>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</si>
  <si>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</si>
  <si>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</si>
  <si>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</si>
  <si>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</si>
  <si>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</si>
  <si>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</si>
  <si>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</si>
  <si>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</si>
  <si>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</si>
  <si>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</si>
  <si>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</si>
  <si>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</si>
  <si>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</si>
  <si>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</si>
  <si>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</si>
  <si>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</si>
  <si>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</si>
  <si>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</si>
  <si>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</si>
  <si>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</si>
  <si>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</si>
  <si>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</si>
  <si>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</si>
  <si>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</si>
  <si>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</si>
  <si>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</si>
  <si>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</si>
  <si>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</si>
  <si>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</si>
  <si>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</si>
  <si>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</si>
  <si>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</si>
  <si>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</si>
  <si>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</si>
  <si>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</si>
  <si>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</si>
  <si>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</si>
  <si>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</si>
  <si>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</si>
  <si>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</si>
  <si>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</si>
  <si>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</si>
  <si>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</si>
  <si>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</si>
  <si>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</si>
  <si>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</si>
  <si>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</si>
  <si>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</si>
  <si>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</si>
  <si>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</si>
  <si>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</si>
  <si>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</si>
  <si>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</si>
  <si>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</si>
  <si>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</si>
  <si>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</si>
  <si>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</si>
  <si>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</si>
  <si>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</si>
  <si>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</si>
  <si>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</si>
  <si>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</si>
  <si>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</si>
  <si>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</si>
  <si>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</si>
  <si>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</si>
  <si>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</si>
  <si>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</si>
  <si>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</si>
  <si>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</si>
  <si>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</si>
  <si>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</si>
  <si>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</si>
  <si>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</si>
  <si>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</si>
  <si>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</si>
  <si>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</si>
  <si>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</si>
  <si>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</si>
  <si>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</si>
  <si>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</si>
  <si>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</si>
  <si>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</si>
  <si>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</si>
  <si>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</si>
  <si>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</si>
  <si>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</si>
  <si>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</si>
  <si>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</si>
  <si>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</si>
  <si>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</si>
  <si>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</si>
  <si>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</si>
  <si>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</si>
  <si>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</si>
  <si>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</si>
  <si>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</si>
  <si>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</si>
  <si>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</si>
  <si>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</si>
  <si>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</si>
  <si>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</si>
  <si>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</si>
  <si>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</si>
  <si>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</si>
  <si>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</si>
  <si>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</si>
  <si>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</si>
  <si>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</si>
  <si>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</si>
  <si>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</si>
  <si>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</si>
  <si>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</si>
  <si>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</si>
  <si>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</si>
  <si>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</si>
  <si>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</si>
  <si>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</si>
  <si>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</si>
  <si>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</si>
  <si>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</si>
  <si>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</si>
  <si>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</si>
  <si>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</si>
  <si>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</si>
  <si>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</si>
  <si>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</si>
  <si>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</si>
  <si>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</si>
  <si>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</si>
  <si>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</si>
  <si>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</si>
  <si>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</si>
  <si>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</si>
  <si>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</si>
  <si>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</si>
  <si>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</si>
  <si>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</si>
  <si>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</si>
  <si>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</si>
  <si>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</si>
  <si>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</si>
  <si>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</si>
  <si>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</si>
  <si>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</si>
  <si>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</si>
  <si>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</si>
  <si>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</si>
  <si>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</si>
  <si>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</si>
  <si>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</si>
  <si>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</si>
  <si>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</si>
  <si>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</si>
  <si>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</si>
  <si>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</si>
  <si>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</si>
  <si>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</si>
  <si>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</si>
  <si>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</si>
  <si>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</si>
  <si>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</si>
  <si>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</si>
  <si>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</si>
  <si>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</si>
  <si>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</si>
  <si>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</si>
  <si>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</si>
  <si>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</si>
  <si>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</si>
  <si>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</si>
  <si>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</si>
  <si>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</si>
  <si>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</si>
  <si>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</si>
  <si>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</si>
  <si>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</si>
  <si>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</si>
  <si>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</si>
  <si>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</si>
  <si>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</si>
  <si>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</si>
  <si>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</si>
  <si>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</si>
  <si>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</si>
  <si>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</si>
  <si>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</si>
  <si>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</si>
  <si>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</si>
  <si>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</si>
  <si>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</si>
  <si>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</si>
  <si>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</si>
  <si>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</si>
  <si>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</si>
  <si>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</si>
  <si>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</si>
  <si>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</si>
  <si>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</si>
  <si>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</si>
  <si>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</si>
  <si>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</si>
  <si>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</si>
  <si>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</si>
  <si>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</si>
  <si>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</si>
  <si>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</si>
  <si>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</si>
  <si>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</si>
  <si>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</si>
  <si>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</si>
  <si>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</si>
  <si>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</si>
  <si>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</si>
  <si>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</si>
  <si>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</si>
  <si>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</si>
  <si>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</si>
  <si>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</si>
  <si>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</si>
  <si>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</si>
  <si>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</si>
  <si>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</si>
  <si>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</si>
  <si>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</si>
  <si>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</si>
  <si>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</si>
  <si>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</si>
  <si>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</si>
  <si>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</si>
  <si>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</si>
  <si>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</si>
  <si>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</si>
  <si>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</si>
  <si>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</si>
  <si>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</si>
  <si>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</si>
  <si>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</si>
  <si>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</si>
  <si>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</si>
  <si>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</si>
  <si>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</si>
  <si>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</si>
  <si>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</si>
  <si>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</si>
  <si>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</si>
  <si>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</si>
  <si>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</si>
  <si>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</si>
  <si>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</si>
  <si>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</si>
  <si>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</si>
  <si>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</si>
  <si>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</si>
  <si>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</si>
  <si>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</si>
  <si>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</si>
  <si>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</si>
  <si>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</si>
  <si>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</si>
  <si>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</si>
  <si>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</si>
  <si>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</si>
  <si>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</si>
  <si>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</si>
  <si>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</si>
  <si>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</si>
  <si>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</si>
  <si>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</si>
  <si>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</si>
  <si>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</si>
  <si>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</si>
  <si>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</si>
  <si>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</si>
  <si>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</si>
  <si>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</si>
  <si>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</si>
  <si>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</si>
  <si>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</si>
  <si>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</si>
  <si>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</si>
  <si>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</si>
  <si>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</si>
  <si>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</si>
  <si>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</si>
  <si>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</si>
  <si>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</si>
  <si>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</si>
  <si>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</si>
  <si>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</si>
  <si>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</si>
  <si>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</si>
  <si>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</si>
  <si>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</si>
  <si>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</si>
  <si>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</si>
  <si>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</si>
  <si>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</si>
  <si>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</si>
  <si>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</si>
  <si>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</si>
  <si>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</si>
  <si>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</si>
  <si>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</si>
  <si>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</si>
  <si>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</si>
  <si>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</si>
  <si>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</si>
  <si>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</si>
  <si>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</si>
  <si>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</si>
  <si>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</si>
  <si>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</si>
  <si>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</si>
  <si>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</si>
  <si>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</si>
  <si>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</si>
  <si>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</si>
  <si>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</si>
  <si>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</si>
  <si>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</si>
  <si>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</si>
  <si>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</si>
  <si>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</si>
  <si>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</si>
  <si>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</si>
  <si>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</si>
  <si>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</si>
  <si>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</si>
  <si>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</si>
  <si>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</si>
  <si>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</si>
  <si>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</si>
  <si>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</si>
  <si>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</si>
  <si>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</si>
  <si>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</si>
  <si>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</si>
  <si>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</si>
  <si>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</si>
  <si>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</si>
  <si>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</si>
  <si>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</si>
  <si>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</si>
  <si>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</si>
  <si>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</si>
  <si>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</si>
  <si>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</si>
  <si>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</si>
  <si>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</si>
  <si>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</si>
  <si>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</si>
  <si>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</si>
  <si>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</si>
  <si>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</si>
  <si>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</si>
  <si>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</si>
  <si>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</si>
  <si>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</si>
  <si>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</si>
  <si>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</si>
  <si>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</si>
  <si>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</si>
  <si>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</si>
  <si>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</si>
  <si>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</si>
  <si>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</si>
  <si>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</si>
  <si>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</si>
  <si>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</si>
  <si>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</si>
  <si>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</si>
  <si>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</si>
  <si>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</si>
  <si>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</si>
  <si>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</si>
  <si>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</si>
  <si>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</si>
  <si>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</si>
  <si>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</si>
  <si>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</si>
  <si>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</si>
  <si>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</si>
  <si>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</si>
  <si>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</si>
  <si>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</si>
  <si>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</si>
  <si>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</si>
  <si>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</si>
  <si>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</si>
  <si>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</si>
  <si>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</si>
  <si>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</si>
  <si>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</si>
  <si>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</si>
  <si>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</si>
  <si>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</si>
  <si>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</si>
  <si>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</si>
  <si>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</si>
  <si>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</si>
  <si>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</si>
  <si>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</si>
  <si>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</si>
  <si>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</si>
  <si>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</si>
  <si>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</si>
  <si>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</si>
  <si>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</si>
  <si>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</si>
  <si>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</si>
  <si>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</si>
  <si>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</si>
  <si>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</si>
  <si>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</si>
  <si>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</si>
  <si>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</si>
  <si>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</si>
  <si>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</si>
  <si>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</si>
  <si>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</si>
  <si>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</si>
  <si>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</si>
  <si>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</si>
  <si>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</si>
  <si>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</si>
  <si>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</si>
  <si>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</si>
  <si>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</si>
  <si>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</si>
  <si>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</si>
  <si>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</si>
  <si>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</si>
  <si>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</si>
  <si>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</si>
  <si>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</si>
  <si>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</si>
  <si>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</si>
  <si>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</si>
  <si>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</si>
  <si>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</si>
  <si>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</si>
  <si>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</si>
  <si>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</si>
  <si>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</si>
  <si>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</si>
  <si>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</si>
  <si>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</si>
  <si>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</si>
  <si>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</si>
  <si>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</si>
  <si>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</si>
  <si>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</si>
  <si>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</si>
  <si>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</si>
  <si>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</si>
  <si>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</si>
  <si>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</si>
  <si>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</si>
  <si>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</si>
  <si>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</si>
  <si>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</si>
  <si>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</si>
  <si>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</si>
  <si>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</si>
  <si>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</si>
  <si>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</si>
  <si>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</si>
  <si>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</si>
  <si>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</si>
  <si>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</si>
  <si>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</si>
  <si>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</si>
  <si>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</si>
  <si>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</si>
  <si>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</si>
  <si>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</si>
  <si>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</si>
  <si>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</si>
  <si>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</si>
  <si>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</si>
  <si>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</si>
  <si>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</si>
  <si>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</si>
  <si>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</si>
  <si>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</si>
  <si>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</si>
  <si>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</si>
  <si>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</si>
  <si>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</si>
  <si>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</si>
  <si>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</si>
  <si>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</si>
  <si>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</si>
  <si>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</si>
  <si>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</si>
  <si>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</si>
  <si>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</si>
  <si>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</si>
  <si>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</si>
  <si>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</si>
  <si>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</si>
  <si>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</si>
  <si>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</si>
  <si>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</si>
  <si>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</si>
  <si>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</si>
  <si>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</si>
  <si>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</si>
  <si>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</si>
  <si>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</si>
  <si>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</si>
  <si>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</si>
  <si>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</si>
  <si>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</si>
  <si>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</si>
  <si>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</si>
  <si>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</si>
  <si>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</si>
  <si>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</si>
  <si>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</si>
  <si>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</si>
  <si>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</si>
  <si>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</si>
  <si>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</si>
  <si>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</si>
  <si>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</si>
  <si>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</si>
  <si>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</si>
  <si>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</si>
  <si>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</si>
  <si>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</si>
  <si>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</si>
  <si>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</si>
  <si>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</si>
  <si>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</si>
  <si>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</si>
  <si>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</si>
  <si>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</si>
  <si>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</si>
  <si>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</si>
  <si>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</si>
  <si>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</si>
  <si>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</si>
  <si>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</si>
  <si>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</si>
  <si>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</si>
  <si>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</si>
  <si>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</si>
  <si>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</si>
  <si>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</si>
  <si>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</si>
  <si>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</si>
  <si>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</si>
  <si>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</si>
  <si>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</si>
  <si>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</si>
  <si>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</si>
  <si>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</si>
  <si>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</si>
  <si>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</si>
  <si>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</si>
  <si>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</si>
  <si>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</si>
  <si>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</si>
  <si>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</si>
  <si>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</si>
  <si>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</si>
  <si>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</si>
  <si>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</si>
  <si>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</si>
  <si>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</si>
  <si>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</si>
  <si>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</si>
  <si>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</si>
  <si>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</si>
  <si>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</si>
  <si>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</si>
  <si>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</si>
  <si>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</si>
  <si>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</si>
  <si>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</si>
  <si>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</si>
  <si>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</si>
  <si>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</si>
  <si>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</si>
  <si>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</si>
  <si>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</si>
  <si>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</si>
  <si>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</si>
  <si>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</si>
  <si>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</si>
  <si>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</si>
  <si>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</si>
  <si>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</si>
  <si>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</si>
  <si>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</si>
  <si>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</si>
  <si>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</si>
  <si>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</si>
  <si>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</si>
  <si>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</si>
  <si>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</si>
  <si>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</si>
  <si>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</si>
  <si>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</si>
  <si>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</si>
  <si>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</si>
  <si>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</si>
  <si>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</si>
  <si>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</si>
  <si>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</si>
  <si>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</si>
  <si>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</si>
  <si>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</si>
  <si>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</si>
  <si>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</si>
  <si>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</si>
  <si>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</si>
  <si>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</si>
  <si>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</si>
  <si>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</si>
  <si>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</si>
  <si>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</si>
  <si>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</si>
  <si>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</si>
  <si>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</si>
  <si>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</si>
  <si>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</si>
  <si>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</si>
  <si>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</si>
  <si>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</si>
  <si>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</si>
  <si>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</si>
  <si>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</si>
  <si>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</si>
  <si>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</si>
  <si>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</si>
  <si>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</si>
  <si>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</si>
  <si>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</si>
  <si>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</si>
  <si>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</si>
  <si>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</si>
  <si>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</si>
  <si>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</si>
  <si>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</si>
  <si>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</si>
  <si>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</si>
  <si>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</si>
  <si>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</si>
  <si>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</si>
  <si>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</si>
  <si>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</si>
  <si>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</si>
  <si>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</si>
  <si>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</si>
  <si>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</si>
  <si>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</si>
  <si>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</si>
  <si>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</si>
  <si>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</si>
  <si>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</si>
  <si>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</si>
  <si>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</si>
  <si>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</si>
  <si>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</si>
  <si>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</si>
  <si>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</si>
  <si>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</si>
  <si>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</si>
  <si>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</si>
  <si>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</si>
  <si>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</si>
  <si>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</si>
  <si>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</si>
  <si>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</si>
  <si>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</si>
  <si>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</si>
  <si>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</si>
  <si>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</si>
  <si>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</si>
  <si>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</si>
  <si>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</si>
  <si>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</si>
  <si>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</si>
  <si>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</si>
  <si>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</si>
  <si>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</si>
  <si>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</si>
  <si>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</si>
  <si>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</si>
  <si>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</si>
  <si>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</si>
  <si>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</si>
  <si>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</si>
  <si>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</si>
  <si>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</si>
  <si>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</si>
  <si>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</si>
  <si>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</si>
  <si>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</si>
  <si>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</si>
  <si>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</si>
  <si>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</si>
  <si>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</si>
  <si>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</si>
  <si>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</si>
  <si>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</si>
  <si>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</si>
  <si>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</si>
  <si>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</si>
  <si>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</si>
  <si>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</si>
  <si>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</si>
  <si>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</si>
  <si>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</si>
  <si>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</si>
  <si>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</si>
  <si>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</si>
  <si>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</si>
  <si>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</si>
  <si>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</si>
  <si>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</si>
  <si>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</si>
  <si>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</si>
  <si>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</si>
  <si>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</si>
  <si>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</si>
  <si>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</si>
  <si>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</si>
  <si>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</si>
  <si>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</si>
  <si>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</si>
  <si>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</si>
  <si>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</si>
  <si>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</si>
  <si>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</si>
  <si>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</si>
  <si>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</si>
  <si>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</si>
  <si>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</si>
  <si>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</si>
  <si>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</si>
  <si>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</si>
  <si>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</si>
  <si>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</si>
  <si>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</si>
  <si>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</si>
  <si>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</si>
  <si>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</si>
  <si>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</si>
  <si>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</si>
  <si>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</si>
  <si>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</si>
  <si>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</si>
  <si>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</si>
  <si>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</si>
  <si>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</si>
  <si>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</si>
  <si>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</si>
  <si>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</si>
  <si>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</si>
  <si>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</si>
  <si>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</si>
  <si>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</si>
  <si>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</si>
  <si>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</si>
  <si>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</si>
  <si>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</si>
  <si>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</si>
  <si>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</si>
  <si>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</si>
  <si>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</si>
  <si>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</si>
  <si>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</si>
  <si>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</si>
  <si>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</si>
  <si>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</si>
  <si>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</si>
  <si>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</si>
  <si>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</si>
  <si>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</si>
  <si>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</si>
  <si>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</si>
  <si>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</si>
  <si>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</si>
  <si>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</si>
  <si>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</si>
  <si>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</si>
  <si>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</si>
  <si>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</si>
  <si>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</si>
  <si>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</si>
  <si>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</si>
  <si>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</si>
  <si>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</si>
  <si>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</si>
  <si>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</si>
  <si>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</si>
  <si>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</si>
  <si>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</si>
  <si>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</si>
  <si>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</si>
  <si>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</si>
  <si>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</si>
  <si>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</si>
  <si>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</si>
  <si>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</si>
  <si>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</si>
  <si>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</si>
  <si>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</si>
  <si>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</si>
  <si>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</si>
  <si>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</si>
  <si>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</si>
  <si>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</si>
  <si>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</si>
  <si>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</si>
  <si>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</si>
  <si>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</si>
  <si>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</si>
  <si>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</si>
  <si>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</si>
  <si>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</si>
  <si>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</si>
  <si>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</si>
  <si>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</si>
  <si>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</si>
  <si>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</si>
  <si>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</si>
  <si>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</si>
  <si>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</si>
  <si>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</si>
  <si>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</si>
  <si>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</si>
  <si>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</si>
  <si>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</si>
  <si>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</si>
  <si>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</si>
  <si>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</si>
  <si>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</si>
  <si>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</si>
  <si>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</si>
  <si>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</si>
  <si>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</si>
  <si>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</si>
  <si>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</si>
  <si>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</si>
  <si>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</si>
  <si>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</si>
  <si>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</si>
  <si>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</si>
  <si>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</si>
  <si>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</si>
  <si>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</si>
  <si>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</si>
  <si>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</si>
  <si>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</si>
  <si>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</si>
  <si>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</si>
  <si>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</si>
  <si>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</si>
  <si>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</si>
  <si>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</si>
  <si>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</si>
  <si>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</si>
  <si>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</si>
  <si>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</si>
  <si>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</si>
  <si>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</si>
  <si>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</si>
  <si>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</si>
  <si>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</si>
  <si>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</si>
  <si>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</si>
  <si>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</si>
  <si>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</si>
  <si>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</si>
  <si>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</si>
  <si>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</si>
  <si>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</si>
  <si>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</si>
  <si>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</si>
  <si>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</si>
  <si>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</si>
  <si>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</si>
  <si>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</si>
  <si>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</si>
  <si>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</si>
  <si>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</si>
  <si>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</si>
  <si>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</si>
  <si>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</si>
  <si>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</si>
  <si>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</si>
  <si>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</si>
  <si>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</si>
  <si>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</si>
  <si>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</si>
  <si>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</si>
  <si>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</si>
  <si>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</si>
  <si>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</si>
  <si>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</si>
  <si>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</si>
  <si>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</si>
  <si>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</si>
  <si>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</si>
  <si>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</si>
  <si>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</si>
  <si>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</si>
  <si>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</si>
  <si>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</si>
  <si>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</si>
  <si>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</si>
  <si>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</si>
  <si>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</si>
  <si>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</si>
  <si>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</si>
  <si>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</si>
  <si>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</si>
  <si>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</si>
  <si>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</si>
  <si>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</si>
  <si>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</si>
  <si>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</si>
  <si>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</si>
  <si>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</si>
  <si>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</si>
  <si>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</si>
  <si>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</si>
  <si>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</si>
  <si>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</si>
  <si>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</si>
  <si>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</si>
  <si>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</si>
  <si>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</si>
  <si>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</si>
  <si>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</si>
  <si>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</si>
  <si>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</si>
  <si>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</si>
  <si>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</si>
  <si>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</si>
  <si>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</si>
  <si>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</si>
  <si>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</si>
  <si>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</si>
  <si>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</si>
  <si>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</si>
  <si>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</si>
  <si>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</si>
  <si>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</si>
  <si>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</si>
  <si>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</si>
  <si>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</si>
  <si>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</si>
  <si>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</si>
  <si>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</si>
  <si>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</si>
  <si>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</si>
  <si>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</si>
  <si>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</si>
  <si>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</si>
  <si>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</si>
  <si>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</si>
  <si>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</si>
  <si>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</si>
  <si>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</si>
  <si>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</si>
  <si>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</si>
  <si>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</si>
  <si>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</si>
  <si>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</si>
  <si>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</si>
  <si>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</si>
  <si>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</si>
  <si>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</si>
  <si>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</si>
  <si>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</si>
  <si>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</si>
  <si>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</si>
  <si>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</si>
  <si>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</si>
  <si>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</si>
  <si>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</si>
  <si>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</si>
  <si>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</si>
  <si>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</si>
  <si>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</si>
  <si>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</si>
  <si>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</si>
  <si>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</si>
  <si>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</si>
  <si>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</si>
  <si>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</si>
  <si>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</si>
  <si>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</si>
  <si>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</si>
  <si>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</si>
  <si>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</si>
  <si>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</si>
  <si>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</si>
  <si>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</si>
  <si>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</si>
  <si>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</si>
  <si>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</si>
  <si>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</si>
  <si>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</si>
  <si>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</si>
  <si>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</si>
  <si>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</si>
  <si>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</si>
  <si>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</si>
  <si>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</si>
  <si>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</si>
  <si>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</si>
  <si>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</si>
  <si>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</si>
  <si>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</si>
  <si>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</si>
  <si>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</si>
  <si>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</si>
  <si>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</si>
  <si>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</si>
  <si>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</si>
  <si>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</si>
  <si>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</si>
  <si>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</si>
  <si>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</si>
  <si>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</si>
  <si>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</si>
  <si>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</si>
  <si>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</si>
  <si>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</si>
  <si>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</si>
  <si>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</si>
  <si>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</si>
  <si>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</si>
  <si>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</si>
  <si>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</si>
  <si>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</si>
  <si>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</si>
  <si>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</si>
  <si>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</si>
  <si>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</si>
  <si>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</si>
  <si>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</si>
  <si>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</si>
  <si>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</si>
  <si>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</si>
  <si>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</si>
  <si>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</si>
  <si>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</si>
  <si>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</si>
  <si>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</si>
  <si>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</si>
  <si>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</si>
  <si>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</si>
  <si>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</si>
  <si>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</si>
  <si>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</si>
  <si>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</si>
  <si>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</si>
  <si>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</si>
  <si>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</si>
  <si>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</si>
  <si>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</si>
  <si>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</si>
  <si>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</si>
  <si>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</si>
  <si>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</si>
  <si>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</si>
  <si>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</si>
  <si>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</si>
  <si>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</si>
  <si>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</si>
  <si>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</si>
  <si>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</si>
  <si>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</si>
  <si>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</si>
  <si>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</si>
  <si>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</si>
  <si>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</si>
  <si>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</si>
  <si>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</si>
  <si>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</si>
  <si>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</si>
  <si>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</si>
  <si>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</si>
  <si>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</si>
  <si>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</si>
  <si>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</si>
  <si>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</si>
  <si>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</si>
  <si>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</si>
  <si>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</si>
  <si>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</si>
  <si>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</si>
  <si>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</si>
  <si>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</si>
  <si>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</si>
  <si>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</si>
  <si>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</si>
  <si>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</si>
  <si>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</si>
  <si>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</si>
  <si>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</si>
  <si>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</si>
  <si>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</si>
  <si>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</si>
  <si>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</si>
  <si>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</si>
  <si>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</si>
  <si>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</si>
  <si>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</si>
  <si>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</si>
  <si>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</si>
  <si>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</si>
  <si>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</si>
  <si>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</si>
  <si>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</si>
  <si>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</si>
  <si>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</si>
  <si>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</si>
  <si>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</si>
  <si>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</si>
  <si>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</si>
  <si>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</si>
  <si>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</si>
  <si>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</si>
  <si>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</si>
  <si>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</si>
  <si>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</si>
  <si>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</si>
  <si>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</si>
  <si>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</si>
  <si>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</si>
  <si>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</si>
  <si>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</si>
  <si>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</si>
  <si>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</si>
  <si>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</si>
  <si>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</si>
  <si>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</si>
  <si>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</si>
  <si>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</si>
  <si>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</si>
  <si>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</si>
  <si>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</si>
  <si>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</si>
  <si>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</si>
  <si>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</si>
  <si>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</si>
  <si>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</si>
  <si>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</si>
  <si>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</si>
  <si>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</si>
  <si>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</si>
  <si>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</si>
  <si>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</si>
  <si>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</si>
  <si>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</si>
  <si>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</si>
  <si>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</si>
  <si>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</si>
  <si>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</si>
  <si>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</si>
  <si>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</si>
  <si>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</si>
  <si>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</si>
  <si>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</si>
  <si>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</si>
  <si>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</si>
  <si>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</si>
  <si>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</si>
  <si>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</si>
  <si>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</si>
  <si>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</si>
  <si>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</si>
  <si>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</si>
  <si>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</si>
  <si>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</si>
  <si>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</si>
  <si>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</si>
  <si>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</si>
  <si>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</si>
  <si>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</si>
  <si>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</si>
  <si>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</si>
  <si>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</si>
  <si>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</si>
  <si>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</si>
  <si>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</si>
  <si>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</si>
  <si>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</si>
  <si>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</si>
  <si>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</si>
  <si>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</si>
  <si>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</si>
  <si>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</si>
  <si>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</si>
  <si>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</si>
  <si>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</si>
  <si>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</si>
  <si>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</si>
  <si>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</si>
  <si>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</si>
  <si>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</si>
  <si>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</si>
  <si>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</si>
  <si>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</si>
  <si>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</si>
  <si>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</si>
  <si>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</si>
  <si>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</si>
  <si>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</si>
  <si>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</si>
  <si>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</si>
  <si>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</si>
  <si>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</si>
  <si>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</si>
  <si>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</si>
  <si>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</si>
  <si>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</si>
  <si>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</si>
  <si>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</si>
  <si>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</si>
  <si>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</si>
  <si>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</si>
  <si>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</si>
  <si>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</si>
  <si>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</si>
  <si>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</si>
  <si>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</si>
  <si>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</si>
  <si>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</si>
  <si>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</si>
  <si>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</si>
  <si>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</si>
  <si>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</si>
  <si>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</si>
  <si>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</si>
  <si>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</si>
  <si>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</si>
  <si>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</si>
  <si>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</si>
  <si>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</si>
  <si>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</si>
  <si>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</si>
  <si>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</si>
  <si>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</si>
  <si>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</si>
  <si>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</si>
  <si>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</si>
  <si>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</si>
  <si>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</si>
  <si>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</si>
  <si>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</si>
  <si>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</si>
  <si>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</si>
  <si>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</si>
  <si>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</si>
  <si>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</si>
  <si>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</si>
  <si>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</si>
  <si>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</si>
  <si>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</si>
  <si>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</si>
  <si>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</si>
  <si>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</si>
  <si>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</si>
  <si>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</si>
  <si>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</si>
  <si>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</si>
  <si>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</si>
  <si>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</si>
  <si>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</si>
  <si>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</si>
  <si>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</si>
  <si>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</si>
  <si>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</si>
  <si>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</si>
  <si>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</si>
  <si>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</si>
  <si>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</si>
  <si>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</si>
  <si>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</si>
  <si>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</si>
  <si>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</si>
  <si>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</si>
  <si>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</si>
  <si>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</si>
  <si>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</si>
  <si>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</si>
  <si>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</si>
  <si>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</si>
  <si>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</si>
  <si>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</si>
  <si>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</si>
  <si>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</si>
  <si>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</si>
  <si>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</si>
  <si>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</si>
  <si>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</si>
  <si>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</si>
  <si>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</si>
  <si>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</si>
  <si>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</si>
  <si>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</si>
  <si>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</si>
  <si>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</si>
  <si>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</si>
  <si>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</si>
  <si>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</si>
  <si>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</si>
  <si>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</si>
  <si>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</si>
  <si>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</si>
  <si>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</si>
  <si>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</si>
  <si>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</si>
  <si>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</si>
  <si>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</si>
  <si>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</si>
  <si>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</si>
  <si>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</si>
  <si>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</si>
  <si>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</si>
  <si>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</si>
  <si>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</si>
  <si>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</si>
  <si>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</si>
  <si>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</si>
  <si>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</si>
  <si>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</si>
  <si>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</si>
  <si>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</si>
  <si>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</si>
  <si>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</si>
  <si>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</si>
  <si>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</si>
  <si>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</si>
  <si>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</si>
  <si>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</si>
  <si>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</si>
  <si>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</si>
  <si>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</si>
  <si>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</si>
  <si>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</si>
  <si>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</si>
  <si>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</si>
  <si>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</si>
  <si>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</si>
  <si>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</si>
  <si>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</si>
  <si>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</si>
  <si>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</si>
  <si>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</si>
  <si>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</si>
  <si>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</si>
  <si>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</si>
  <si>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</si>
  <si>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</si>
  <si>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</si>
  <si>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</si>
  <si>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</si>
  <si>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</si>
  <si>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</si>
  <si>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</si>
  <si>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</si>
  <si>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</si>
  <si>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</si>
  <si>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</si>
  <si>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</si>
  <si>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</si>
  <si>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</si>
  <si>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</si>
  <si>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</si>
  <si>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</si>
  <si>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</si>
  <si>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</si>
  <si>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</si>
  <si>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</si>
  <si>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</si>
  <si>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</si>
  <si>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</si>
  <si>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</si>
  <si>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</si>
  <si>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</si>
  <si>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</si>
  <si>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</si>
  <si>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</si>
  <si>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</si>
  <si>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</si>
  <si>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</si>
  <si>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</si>
  <si>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</si>
  <si>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</si>
  <si>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</si>
  <si>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</si>
  <si>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</si>
  <si>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</si>
  <si>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</si>
  <si>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</si>
  <si>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</si>
  <si>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</si>
  <si>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</si>
  <si>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</si>
  <si>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</si>
  <si>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</si>
  <si>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</si>
  <si>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</si>
  <si>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</si>
  <si>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</si>
  <si>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</si>
  <si>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</si>
  <si>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</si>
  <si>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</si>
  <si>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</si>
  <si>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</si>
  <si>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</si>
  <si>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</si>
  <si>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</si>
  <si>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</si>
  <si>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</si>
  <si>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</si>
  <si>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</si>
  <si>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</si>
  <si>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</si>
  <si>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</si>
  <si>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</si>
  <si>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</si>
  <si>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</si>
  <si>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</si>
  <si>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</si>
  <si>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</si>
  <si>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</si>
  <si>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</si>
  <si>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</si>
  <si>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</si>
  <si>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</si>
  <si>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</si>
  <si>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</si>
  <si>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</si>
  <si>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</si>
  <si>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</si>
  <si>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</si>
  <si>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</si>
  <si>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</si>
  <si>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</si>
  <si>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</si>
  <si>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</si>
  <si>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</si>
  <si>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</si>
  <si>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</si>
  <si>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</si>
  <si>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</si>
  <si>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</si>
  <si>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</si>
  <si>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</si>
  <si>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</si>
  <si>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</si>
  <si>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</si>
  <si>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</si>
  <si>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</si>
  <si>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</si>
  <si>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</si>
  <si>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</si>
  <si>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</si>
  <si>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</si>
  <si>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</si>
  <si>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</si>
  <si>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</si>
  <si>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</si>
  <si>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</si>
  <si>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</si>
  <si>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</si>
  <si>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</si>
  <si>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</si>
  <si>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</si>
  <si>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</si>
  <si>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</si>
  <si>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</si>
  <si>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</si>
  <si>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</si>
  <si>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</si>
  <si>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</si>
  <si>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</si>
  <si>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</si>
  <si>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</si>
  <si>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</si>
  <si>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</si>
  <si>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</si>
  <si>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</si>
  <si>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</si>
  <si>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</si>
  <si>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</si>
  <si>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</si>
  <si>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</si>
  <si>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</si>
  <si>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</si>
  <si>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</si>
  <si>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</si>
  <si>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</si>
  <si>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</si>
  <si>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</si>
  <si>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</si>
  <si>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</si>
  <si>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</si>
  <si>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</si>
  <si>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</si>
  <si>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</si>
  <si>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</si>
  <si>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</si>
  <si>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</si>
  <si>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</si>
  <si>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</si>
  <si>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</si>
  <si>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</si>
  <si>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</si>
  <si>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</si>
  <si>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</si>
  <si>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</si>
  <si>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</si>
  <si>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</si>
  <si>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</si>
  <si>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</si>
  <si>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</si>
  <si>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</si>
  <si>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</si>
  <si>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</si>
  <si>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</si>
  <si>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</si>
  <si>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</si>
  <si>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</si>
  <si>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</si>
  <si>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</si>
  <si>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</si>
  <si>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</si>
  <si>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</si>
  <si>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</si>
  <si>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</si>
  <si>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</si>
  <si>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</si>
  <si>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</si>
  <si>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</si>
  <si>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</si>
  <si>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</si>
  <si>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</si>
  <si>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</si>
  <si>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</si>
  <si>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</si>
  <si>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</si>
  <si>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</si>
  <si>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</si>
  <si>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</si>
  <si>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</si>
  <si>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</si>
  <si>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</si>
  <si>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</si>
  <si>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</si>
  <si>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</si>
  <si>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</si>
  <si>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</si>
  <si>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</si>
  <si>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</si>
  <si>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</si>
  <si>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</si>
  <si>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</si>
  <si>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</si>
  <si>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</si>
  <si>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</si>
  <si>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</si>
  <si>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</si>
  <si>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</si>
  <si>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</si>
  <si>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</si>
  <si>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</si>
  <si>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</si>
  <si>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</si>
  <si>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</si>
  <si>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</si>
  <si>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</si>
  <si>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</si>
  <si>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</si>
  <si>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</si>
  <si>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</si>
  <si>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</si>
  <si>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</si>
  <si>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</si>
  <si>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</si>
  <si>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</si>
  <si>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</si>
  <si>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</si>
  <si>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</si>
  <si>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</si>
  <si>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</si>
  <si>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</si>
  <si>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</si>
  <si>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</si>
  <si>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</si>
  <si>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</si>
  <si>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</si>
  <si>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</si>
  <si>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</si>
  <si>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</si>
  <si>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</si>
  <si>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</si>
  <si>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</si>
  <si>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</si>
  <si>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</si>
  <si>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</si>
  <si>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</si>
  <si>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</si>
  <si>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</si>
  <si>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</si>
  <si>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</si>
  <si>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</si>
  <si>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</si>
  <si>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</si>
  <si>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</si>
  <si>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</si>
  <si>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</si>
  <si>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</si>
  <si>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</si>
  <si>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</si>
  <si>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</si>
  <si>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</si>
  <si>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</si>
  <si>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</si>
  <si>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</si>
  <si>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</si>
  <si>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</si>
  <si>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</si>
  <si>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</si>
  <si>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</si>
  <si>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</si>
  <si>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</si>
  <si>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</si>
  <si>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</si>
  <si>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</si>
  <si>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</si>
  <si>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</si>
  <si>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</si>
  <si>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</si>
  <si>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</si>
  <si>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</si>
  <si>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</si>
  <si>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</si>
  <si>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</si>
  <si>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</si>
  <si>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</si>
  <si>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</si>
  <si>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</si>
  <si>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</si>
  <si>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</si>
  <si>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</si>
  <si>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</si>
  <si>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</si>
  <si>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</si>
  <si>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</si>
  <si>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</si>
  <si>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</si>
  <si>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</si>
  <si>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</si>
  <si>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</si>
  <si>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</si>
  <si>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</si>
  <si>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</si>
  <si>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</si>
  <si>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</si>
  <si>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</si>
  <si>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</si>
  <si>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</si>
  <si>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</si>
  <si>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</si>
  <si>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</si>
  <si>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</si>
  <si>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</si>
  <si>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</si>
  <si>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</si>
  <si>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</si>
  <si>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</si>
  <si>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</si>
  <si>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</si>
  <si>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</si>
  <si>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</si>
  <si>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</si>
  <si>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</si>
  <si>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</si>
  <si>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</si>
  <si>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</si>
  <si>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</si>
  <si>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</si>
  <si>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</si>
  <si>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</si>
  <si>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</si>
  <si>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</si>
  <si>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</si>
  <si>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</si>
  <si>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</si>
  <si>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</si>
  <si>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</si>
  <si>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</si>
  <si>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</si>
  <si>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</si>
  <si>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</si>
  <si>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</si>
  <si>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</si>
  <si>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</si>
  <si>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</si>
  <si>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</si>
  <si>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</si>
  <si>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</si>
  <si>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</si>
  <si>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</si>
  <si>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</si>
  <si>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</si>
  <si>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</si>
  <si>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</si>
  <si>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</si>
  <si>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</si>
  <si>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</si>
  <si>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</si>
  <si>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</si>
  <si>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</si>
  <si>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</si>
  <si>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</si>
  <si>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</si>
  <si>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</si>
  <si>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</si>
  <si>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</si>
  <si>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</si>
  <si>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</si>
  <si>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</si>
  <si>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</si>
  <si>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</si>
  <si>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</si>
  <si>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</si>
  <si>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</si>
  <si>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</si>
  <si>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</si>
  <si>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</si>
  <si>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</si>
  <si>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</si>
  <si>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</si>
  <si>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</si>
  <si>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</si>
  <si>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</si>
  <si>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</si>
  <si>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</si>
  <si>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</si>
  <si>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</si>
  <si>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</si>
  <si>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</si>
  <si>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</si>
  <si>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</si>
  <si>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</si>
  <si>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</si>
  <si>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</si>
  <si>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</si>
  <si>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</si>
  <si>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</si>
  <si>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</si>
  <si>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</si>
  <si>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</si>
  <si>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</si>
  <si>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</si>
  <si>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</si>
  <si>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</si>
  <si>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</si>
  <si>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</si>
  <si>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</si>
  <si>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</si>
  <si>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</si>
  <si>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</si>
  <si>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</si>
  <si>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</si>
  <si>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</si>
  <si>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</si>
  <si>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</si>
  <si>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</si>
  <si>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</si>
  <si>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</si>
  <si>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</si>
  <si>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</si>
  <si>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</si>
  <si>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</si>
  <si>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</si>
  <si>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</si>
  <si>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</si>
  <si>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</si>
  <si>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</si>
  <si>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</si>
  <si>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</si>
  <si>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</si>
  <si>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</si>
  <si>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</si>
  <si>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</si>
  <si>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</si>
  <si>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</si>
  <si>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</si>
  <si>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</si>
  <si>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</si>
  <si>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</si>
  <si>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</si>
  <si>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</si>
  <si>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</si>
  <si>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</si>
  <si>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</si>
  <si>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</si>
  <si>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</si>
  <si>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</si>
  <si>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</si>
  <si>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</si>
  <si>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</si>
  <si>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</si>
  <si>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</si>
  <si>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</si>
  <si>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</si>
  <si>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</si>
  <si>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</si>
  <si>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</si>
  <si>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</si>
  <si>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</si>
  <si>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</si>
  <si>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</si>
  <si>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</si>
  <si>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</si>
  <si>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</si>
  <si>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</si>
  <si>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</si>
  <si>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</si>
  <si>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</si>
  <si>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</si>
  <si>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</si>
  <si>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</si>
  <si>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</si>
  <si>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</si>
  <si>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</si>
  <si>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</si>
  <si>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</si>
  <si>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</si>
  <si>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</si>
  <si>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</si>
  <si>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</si>
  <si>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</si>
  <si>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</si>
  <si>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</si>
  <si>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</si>
  <si>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</si>
  <si>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</si>
  <si>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</si>
  <si>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</si>
  <si>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</si>
  <si>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</si>
  <si>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</si>
  <si>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</si>
  <si>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</si>
  <si>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</si>
  <si>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</si>
  <si>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</si>
  <si>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</si>
  <si>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</si>
  <si>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</si>
  <si>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</si>
  <si>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</si>
  <si>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</si>
  <si>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</si>
  <si>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</si>
  <si>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</si>
  <si>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</si>
  <si>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</si>
  <si>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</si>
  <si>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</si>
  <si>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</si>
  <si>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</si>
  <si>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</si>
  <si>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</si>
  <si>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</si>
  <si>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</si>
  <si>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</si>
  <si>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</si>
  <si>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</si>
  <si>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</si>
  <si>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</si>
  <si>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</si>
  <si>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</si>
  <si>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</si>
  <si>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</si>
  <si>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</si>
  <si>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</si>
  <si>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</si>
  <si>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</si>
  <si>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</si>
  <si>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</si>
  <si>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</si>
  <si>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</si>
  <si>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</si>
  <si>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</si>
  <si>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</si>
  <si>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</si>
  <si>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</si>
  <si>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</si>
  <si>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</si>
  <si>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</si>
  <si>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</si>
  <si>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</si>
  <si>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</si>
  <si>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</si>
  <si>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</si>
  <si>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</si>
  <si>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</si>
  <si>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</si>
  <si>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</si>
  <si>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</si>
  <si>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</si>
  <si>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</si>
  <si>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</si>
  <si>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</si>
  <si>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</si>
  <si>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</si>
  <si>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</si>
  <si>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</si>
  <si>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</si>
  <si>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</si>
  <si>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</si>
  <si>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</si>
  <si>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</si>
  <si>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</si>
  <si>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</si>
  <si>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</si>
  <si>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</si>
  <si>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</si>
  <si>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</si>
  <si>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</si>
  <si>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</si>
  <si>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</si>
  <si>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</si>
  <si>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</si>
  <si>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</si>
  <si>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</si>
  <si>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</si>
  <si>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</si>
  <si>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</si>
  <si>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</si>
  <si>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</si>
  <si>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</si>
  <si>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</si>
  <si>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</si>
  <si>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</si>
  <si>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</si>
  <si>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</si>
  <si>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</si>
  <si>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</si>
  <si>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</si>
  <si>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</si>
  <si>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</si>
  <si>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</si>
  <si>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</si>
  <si>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</si>
  <si>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</si>
  <si>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</si>
  <si>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</si>
  <si>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</si>
  <si>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</si>
  <si>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</si>
  <si>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</si>
  <si>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</si>
  <si>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</si>
  <si>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</si>
  <si>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</si>
  <si>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</si>
  <si>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</si>
  <si>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</si>
  <si>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</si>
  <si>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</si>
  <si>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</si>
  <si>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</si>
  <si>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</si>
  <si>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</si>
  <si>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</si>
  <si>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</si>
  <si>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</si>
  <si>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</si>
  <si>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</si>
  <si>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</si>
  <si>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</si>
  <si>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</si>
  <si>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</si>
  <si>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</si>
  <si>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</si>
  <si>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</si>
  <si>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</si>
  <si>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</si>
  <si>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</si>
  <si>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</si>
  <si>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</si>
  <si>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</si>
  <si>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</si>
  <si>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</si>
  <si>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</si>
  <si>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</si>
  <si>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</si>
  <si>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</si>
  <si>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</si>
  <si>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</si>
  <si>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</si>
  <si>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</si>
  <si>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</si>
  <si>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</si>
  <si>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</si>
  <si>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</si>
  <si>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</si>
  <si>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</si>
  <si>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</si>
  <si>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</si>
  <si>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</si>
  <si>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</si>
  <si>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</si>
  <si>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</si>
  <si>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</si>
  <si>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</si>
  <si>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</si>
  <si>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</si>
  <si>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</si>
  <si>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</si>
  <si>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</si>
  <si>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</si>
  <si>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</si>
  <si>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</si>
  <si>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</si>
  <si>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</si>
  <si>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</si>
  <si>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</si>
  <si>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</si>
  <si>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</si>
  <si>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</si>
  <si>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</si>
  <si>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</si>
  <si>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</si>
  <si>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</si>
  <si>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</si>
  <si>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</si>
  <si>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</si>
  <si>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</si>
  <si>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</si>
  <si>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</si>
  <si>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</si>
  <si>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</si>
  <si>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</si>
  <si>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</si>
  <si>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</si>
  <si>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</si>
  <si>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</si>
  <si>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</si>
  <si>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</si>
  <si>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</si>
  <si>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</si>
  <si>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</si>
  <si>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</si>
  <si>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</si>
  <si>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</si>
  <si>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</si>
  <si>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</si>
  <si>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</si>
  <si>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</si>
  <si>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</si>
  <si>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</si>
  <si>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</si>
  <si>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</si>
  <si>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</si>
  <si>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</si>
  <si>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</si>
  <si>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</si>
  <si>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</si>
  <si>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</si>
  <si>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</si>
  <si>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</si>
  <si>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</si>
  <si>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</si>
  <si>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</si>
  <si>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</si>
  <si>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</si>
  <si>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</si>
  <si>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</si>
  <si>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</si>
  <si>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</si>
  <si>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</si>
  <si>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</si>
  <si>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</si>
  <si>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</si>
  <si>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</si>
  <si>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</si>
  <si>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</si>
  <si>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</si>
  <si>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</si>
  <si>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</si>
  <si>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</si>
  <si>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</si>
  <si>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</si>
  <si>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</si>
  <si>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</si>
  <si>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</si>
  <si>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</si>
  <si>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</si>
  <si>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</si>
  <si>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</si>
  <si>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</si>
  <si>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</si>
  <si>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</si>
  <si>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</si>
  <si>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</si>
  <si>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</si>
  <si>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</si>
  <si>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</si>
  <si>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</si>
  <si>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</si>
  <si>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</si>
  <si>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</si>
  <si>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</si>
  <si>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</si>
  <si>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</si>
  <si>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</si>
  <si>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</si>
  <si>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</si>
  <si>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</si>
  <si>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</si>
  <si>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</si>
  <si>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</si>
  <si>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</si>
  <si>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</si>
  <si>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</si>
  <si>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</si>
  <si>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</si>
  <si>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</si>
  <si>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</si>
  <si>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</si>
  <si>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</si>
  <si>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</si>
  <si>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</si>
  <si>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</si>
  <si>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</si>
  <si>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</si>
  <si>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</si>
  <si>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</si>
  <si>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</si>
  <si>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</si>
  <si>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</si>
  <si>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</si>
  <si>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</si>
  <si>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</si>
  <si>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</si>
  <si>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</si>
  <si>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</si>
  <si>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</si>
  <si>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</si>
  <si>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</si>
  <si>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</si>
  <si>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</si>
  <si>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</si>
  <si>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</si>
  <si>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</si>
  <si>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</si>
  <si>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</si>
  <si>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</si>
  <si>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</si>
  <si>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</si>
  <si>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</si>
  <si>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</si>
  <si>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</si>
  <si>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</si>
  <si>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</si>
  <si>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</si>
  <si>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</si>
  <si>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</si>
  <si>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</si>
  <si>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</si>
  <si>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</si>
  <si>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</si>
  <si>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</si>
  <si>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</si>
  <si>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</si>
  <si>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</si>
  <si>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</si>
  <si>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</si>
  <si>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</si>
  <si>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</si>
  <si>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</si>
  <si>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</si>
  <si>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</si>
  <si>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</si>
  <si>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</si>
  <si>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</si>
  <si>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</si>
  <si>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</si>
  <si>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</si>
  <si>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</si>
  <si>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</si>
  <si>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</si>
  <si>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</si>
  <si>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</si>
  <si>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</si>
  <si>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</si>
  <si>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</si>
  <si>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</si>
  <si>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</si>
  <si>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</si>
  <si>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</si>
  <si>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</si>
  <si>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</si>
  <si>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</si>
  <si>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</si>
  <si>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</si>
  <si>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</si>
  <si>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</si>
  <si>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</si>
  <si>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</si>
  <si>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</si>
  <si>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</si>
  <si>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</si>
  <si>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</si>
  <si>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</si>
  <si>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</si>
  <si>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</si>
  <si>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</si>
  <si>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</si>
  <si>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</si>
  <si>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</si>
  <si>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</si>
  <si>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</si>
  <si>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</si>
  <si>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</si>
  <si>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</si>
  <si>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</si>
  <si>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</si>
  <si>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</si>
  <si>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</si>
  <si>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</si>
  <si>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</si>
  <si>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</si>
  <si>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</si>
  <si>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</si>
  <si>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</si>
  <si>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</si>
  <si>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</si>
  <si>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</si>
  <si>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</si>
  <si>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</si>
  <si>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</si>
  <si>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</si>
  <si>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</si>
  <si>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</si>
  <si>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</si>
  <si>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</si>
  <si>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</si>
  <si>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</si>
  <si>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</si>
  <si>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</si>
  <si>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</si>
  <si>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</si>
  <si>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</si>
  <si>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</si>
  <si>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</si>
  <si>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</si>
  <si>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</si>
  <si>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</si>
  <si>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</si>
  <si>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</si>
  <si>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</si>
  <si>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</si>
  <si>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</si>
  <si>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</si>
  <si>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</si>
  <si>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</si>
  <si>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</si>
  <si>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</si>
  <si>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</si>
  <si>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</si>
  <si>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</si>
  <si>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</si>
  <si>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</si>
  <si>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</si>
  <si>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</si>
  <si>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</si>
  <si>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</si>
  <si>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</si>
  <si>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</si>
  <si>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</si>
  <si>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</si>
  <si>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</si>
  <si>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</si>
  <si>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</si>
  <si>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</si>
  <si>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</si>
  <si>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</si>
  <si>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</si>
  <si>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</si>
  <si>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</si>
  <si>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</si>
  <si>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</si>
  <si>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</si>
  <si>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</si>
  <si>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</si>
  <si>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</si>
  <si>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</si>
  <si>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</si>
  <si>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</si>
  <si>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</si>
  <si>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</si>
  <si>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</si>
  <si>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</si>
  <si>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</si>
  <si>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</si>
  <si>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</si>
  <si>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</si>
  <si>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</si>
  <si>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</si>
  <si>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</si>
  <si>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</si>
  <si>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</si>
  <si>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</si>
  <si>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</si>
  <si>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</si>
  <si>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</si>
  <si>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</si>
  <si>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</si>
  <si>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</si>
  <si>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</si>
  <si>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</si>
  <si>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</si>
  <si>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</si>
  <si>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</si>
  <si>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</si>
  <si>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</si>
  <si>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</si>
  <si>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</si>
  <si>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</si>
  <si>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</si>
  <si>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</si>
  <si>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</si>
  <si>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</si>
  <si>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</si>
  <si>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</si>
  <si>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</si>
  <si>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</si>
  <si>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</si>
  <si>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</si>
  <si>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</si>
  <si>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</si>
  <si>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</si>
  <si>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</si>
  <si>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</si>
  <si>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</si>
  <si>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</si>
  <si>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</si>
  <si>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</si>
  <si>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</si>
  <si>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</si>
  <si>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</si>
  <si>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</si>
  <si>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</si>
  <si>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</si>
  <si>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</si>
  <si>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</si>
  <si>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</si>
  <si>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</si>
  <si>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</si>
  <si>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</si>
  <si>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</si>
  <si>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</si>
  <si>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</si>
  <si>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</si>
  <si>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</si>
  <si>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</si>
  <si>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</si>
  <si>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</si>
  <si>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</si>
  <si>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</si>
  <si>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</si>
  <si>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</si>
  <si>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</si>
  <si>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</si>
  <si>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</si>
  <si>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</si>
  <si>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</si>
  <si>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</si>
  <si>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</si>
  <si>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</si>
  <si>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</si>
  <si>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</si>
  <si>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</si>
  <si>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</si>
  <si>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</si>
  <si>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</si>
  <si>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</si>
  <si>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</si>
  <si>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</si>
  <si>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</si>
  <si>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</si>
  <si>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</si>
  <si>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</si>
  <si>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</si>
  <si>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</si>
  <si>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</si>
  <si>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</si>
  <si>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</si>
  <si>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</si>
  <si>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</si>
  <si>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</si>
  <si>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</si>
  <si>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</si>
  <si>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</si>
  <si>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</si>
  <si>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</si>
  <si>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</si>
  <si>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</si>
  <si>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</si>
  <si>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</si>
  <si>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</si>
  <si>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</si>
  <si>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</si>
  <si>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</si>
  <si>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</si>
  <si>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</si>
  <si>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</si>
  <si>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</si>
  <si>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</si>
  <si>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</si>
  <si>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</si>
  <si>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</si>
  <si>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</si>
  <si>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</si>
  <si>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</si>
  <si>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</si>
  <si>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</si>
  <si>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</si>
  <si>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</si>
  <si>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</si>
  <si>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</si>
  <si>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</si>
  <si>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</si>
  <si>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</si>
  <si>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</si>
  <si>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</si>
  <si>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</si>
  <si>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</si>
  <si>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</si>
  <si>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</si>
  <si>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</si>
  <si>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</si>
  <si>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</si>
  <si>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</si>
  <si>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</si>
  <si>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</si>
  <si>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</si>
  <si>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</si>
  <si>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</si>
  <si>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</si>
  <si>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</si>
  <si>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</si>
  <si>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</si>
  <si>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</si>
  <si>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</si>
  <si>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</si>
  <si>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</si>
  <si>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</si>
  <si>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</si>
  <si>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</si>
  <si>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</si>
  <si>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</si>
  <si>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</si>
  <si>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</si>
  <si>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</si>
  <si>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</si>
  <si>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</si>
  <si>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</si>
  <si>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</si>
  <si>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</si>
  <si>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</si>
  <si>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</si>
  <si>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</si>
  <si>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</si>
  <si>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</si>
  <si>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</si>
  <si>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</si>
  <si>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</si>
  <si>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</si>
  <si>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</si>
  <si>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</si>
  <si>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</si>
  <si>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</si>
  <si>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</si>
  <si>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</si>
  <si>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</si>
  <si>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</si>
  <si>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</si>
  <si>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</si>
  <si>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</si>
  <si>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</si>
  <si>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</si>
  <si>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</si>
  <si>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</si>
  <si>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</si>
  <si>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</si>
  <si>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</si>
  <si>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</si>
  <si>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</si>
  <si>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</si>
  <si>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</si>
  <si>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</si>
  <si>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</si>
  <si>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</si>
  <si>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</si>
  <si>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</si>
  <si>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</si>
  <si>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</si>
  <si>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</si>
  <si>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</si>
  <si>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</si>
  <si>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</si>
  <si>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</si>
  <si>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</si>
  <si>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</si>
  <si>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</si>
  <si>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</si>
  <si>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</si>
  <si>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</si>
  <si>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</si>
  <si>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</si>
  <si>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</si>
  <si>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</si>
  <si>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</si>
  <si>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</si>
  <si>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</si>
  <si>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</si>
  <si>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</si>
  <si>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</si>
  <si>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</si>
  <si>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</si>
  <si>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</si>
  <si>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</si>
  <si>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</si>
  <si>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</si>
  <si>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</si>
  <si>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</si>
  <si>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</si>
  <si>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</si>
  <si>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</si>
  <si>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</si>
  <si>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</si>
  <si>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</si>
  <si>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</si>
  <si>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</si>
  <si>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</si>
  <si>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</si>
  <si>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</si>
  <si>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</si>
  <si>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</si>
  <si>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</si>
  <si>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</si>
  <si>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</si>
  <si>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</si>
  <si>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</si>
  <si>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</si>
  <si>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</si>
  <si>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</si>
  <si>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</si>
  <si>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</si>
  <si>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</si>
  <si>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</si>
  <si>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</si>
  <si>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</si>
  <si>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</si>
  <si>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</si>
  <si>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</si>
  <si>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</si>
  <si>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</si>
  <si>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</si>
  <si>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</si>
  <si>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</si>
  <si>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</si>
  <si>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</si>
  <si>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</si>
  <si>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</si>
  <si>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</si>
  <si>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</si>
  <si>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</si>
  <si>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</si>
  <si>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</si>
  <si>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</si>
  <si>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</si>
  <si>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</si>
  <si>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</si>
  <si>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</si>
  <si>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</si>
  <si>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</si>
  <si>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</si>
  <si>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</si>
  <si>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</si>
  <si>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</si>
  <si>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</si>
  <si>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</si>
  <si>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</si>
  <si>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</si>
  <si>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</si>
  <si>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</si>
  <si>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</si>
  <si>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</si>
  <si>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</si>
  <si>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</si>
  <si>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</si>
  <si>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</si>
  <si>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</si>
  <si>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</si>
  <si>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</si>
  <si>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</si>
  <si>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</si>
  <si>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</si>
  <si>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</si>
  <si>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</si>
  <si>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</si>
  <si>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</si>
  <si>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</si>
  <si>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</si>
  <si>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</si>
  <si>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</si>
  <si>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</si>
  <si>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</si>
  <si>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</si>
  <si>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</si>
  <si>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</si>
  <si>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</si>
  <si>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</si>
  <si>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</si>
  <si>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</si>
  <si>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</si>
  <si>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</si>
  <si>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</si>
  <si>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</si>
  <si>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</si>
  <si>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</si>
  <si>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</si>
  <si>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</si>
  <si>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</si>
  <si>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</si>
  <si>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</si>
  <si>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</si>
  <si>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</si>
  <si>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</si>
  <si>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</si>
  <si>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</si>
  <si>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</si>
  <si>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</si>
  <si>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</si>
  <si>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</si>
  <si>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</si>
  <si>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</si>
  <si>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</si>
  <si>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</si>
  <si>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</si>
  <si>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</si>
  <si>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</si>
  <si>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</si>
  <si>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</si>
  <si>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</si>
  <si>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</si>
  <si>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</si>
  <si>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</si>
  <si>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</si>
  <si>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</si>
  <si>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</si>
  <si>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</si>
  <si>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</si>
  <si>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</si>
  <si>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</si>
  <si>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</si>
  <si>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</si>
  <si>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</si>
  <si>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</si>
  <si>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</si>
  <si>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</si>
  <si>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</si>
  <si>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</si>
  <si>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</si>
  <si>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</si>
  <si>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</si>
  <si>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</si>
  <si>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</si>
  <si>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</si>
  <si>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</si>
  <si>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</si>
  <si>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</si>
  <si>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</si>
  <si>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</si>
  <si>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</si>
  <si>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</si>
  <si>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</si>
  <si>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</si>
  <si>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</si>
  <si>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</si>
  <si>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</si>
  <si>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</si>
  <si>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</si>
  <si>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</si>
  <si>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</si>
  <si>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</si>
  <si>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</si>
  <si>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</si>
  <si>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</si>
  <si>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</si>
  <si>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</si>
  <si>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</si>
  <si>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</si>
  <si>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</si>
  <si>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</si>
  <si>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</si>
  <si>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</si>
  <si>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</si>
  <si>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</si>
  <si>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</si>
  <si>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</si>
  <si>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</si>
  <si>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</si>
  <si>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</si>
  <si>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</si>
  <si>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</si>
  <si>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</si>
  <si>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</si>
  <si>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</si>
  <si>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</si>
  <si>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</si>
  <si>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</si>
  <si>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</si>
  <si>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</si>
  <si>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</si>
  <si>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</si>
  <si>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</si>
  <si>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</si>
  <si>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</si>
  <si>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</si>
  <si>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</si>
  <si>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</si>
  <si>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</si>
  <si>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</si>
  <si>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</si>
  <si>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</si>
  <si>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</si>
  <si>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</si>
  <si>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</si>
  <si>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</si>
  <si>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</si>
  <si>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</si>
  <si>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</si>
  <si>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</si>
  <si>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</si>
  <si>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</si>
  <si>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</si>
  <si>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</si>
  <si>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</si>
  <si>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</si>
  <si>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</si>
  <si>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</si>
  <si>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</si>
  <si>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</si>
  <si>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</si>
  <si>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</si>
  <si>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</si>
  <si>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</si>
  <si>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</si>
  <si>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</si>
  <si>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</si>
  <si>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</si>
  <si>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</si>
  <si>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</si>
  <si>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</si>
  <si>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</si>
  <si>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</si>
  <si>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</si>
  <si>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</si>
  <si>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</si>
  <si>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</si>
  <si>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</si>
  <si>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</si>
  <si>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</si>
  <si>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</si>
  <si>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</si>
  <si>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</si>
  <si>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</si>
  <si>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</si>
  <si>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</si>
  <si>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</si>
  <si>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</si>
  <si>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</si>
  <si>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</si>
  <si>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</si>
  <si>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</si>
  <si>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</si>
  <si>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</si>
  <si>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</si>
  <si>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</si>
  <si>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</si>
  <si>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</si>
  <si>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</si>
  <si>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</si>
  <si>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</si>
  <si>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</si>
  <si>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</si>
  <si>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</si>
  <si>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</si>
  <si>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</si>
  <si>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</si>
  <si>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</si>
  <si>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</si>
  <si>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</si>
  <si>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</si>
  <si>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</si>
  <si>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</si>
  <si>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</si>
  <si>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</si>
  <si>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</si>
  <si>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</si>
  <si>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</si>
  <si>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</si>
  <si>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</si>
  <si>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</si>
  <si>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</si>
  <si>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</si>
  <si>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</si>
  <si>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</si>
  <si>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</si>
  <si>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</si>
  <si>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</si>
  <si>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</si>
  <si>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</si>
  <si>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</si>
  <si>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</si>
  <si>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</si>
  <si>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</si>
  <si>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</si>
  <si>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</si>
  <si>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</si>
  <si>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</si>
  <si>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</si>
  <si>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</si>
  <si>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</si>
  <si>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</si>
  <si>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</si>
  <si>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</si>
  <si>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</si>
  <si>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</si>
  <si>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</si>
  <si>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</si>
  <si>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</si>
  <si>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</si>
  <si>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</si>
  <si>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</si>
  <si>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</si>
  <si>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</si>
  <si>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</si>
  <si>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</si>
  <si>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</si>
  <si>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</si>
  <si>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</si>
  <si>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</si>
  <si>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</si>
  <si>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</si>
  <si>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</si>
  <si>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</si>
  <si>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</si>
  <si>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</si>
  <si>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</si>
  <si>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</si>
  <si>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</si>
  <si>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</si>
  <si>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</si>
  <si>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</si>
  <si>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</si>
  <si>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</si>
  <si>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</si>
  <si>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</si>
  <si>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</si>
  <si>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</si>
  <si>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</si>
  <si>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</si>
  <si>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</si>
  <si>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</si>
  <si>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</si>
  <si>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</si>
  <si>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</si>
  <si>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</si>
  <si>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</si>
  <si>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</si>
  <si>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</si>
  <si>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</si>
  <si>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</si>
  <si>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</si>
  <si>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</si>
  <si>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</si>
  <si>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</si>
  <si>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</si>
  <si>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</si>
  <si>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</si>
  <si>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</si>
  <si>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</si>
  <si>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</si>
  <si>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</si>
  <si>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</si>
  <si>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</si>
  <si>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</si>
  <si>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</si>
  <si>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</si>
  <si>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</si>
  <si>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</si>
  <si>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</si>
  <si>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</si>
  <si>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</si>
  <si>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</si>
  <si>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</si>
  <si>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</si>
  <si>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</si>
  <si>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</si>
  <si>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</si>
  <si>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</si>
  <si>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</si>
  <si>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</si>
  <si>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</si>
  <si>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</si>
  <si>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</si>
  <si>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</si>
  <si>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</si>
  <si>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</si>
  <si>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</si>
  <si>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</si>
  <si>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</si>
  <si>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</si>
  <si>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</si>
  <si>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</si>
  <si>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</si>
  <si>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</si>
  <si>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</si>
  <si>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</si>
  <si>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</si>
  <si>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</si>
  <si>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</si>
  <si>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</si>
  <si>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</si>
  <si>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</si>
  <si>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</si>
  <si>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</si>
  <si>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</si>
  <si>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</si>
  <si>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</si>
  <si>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</si>
  <si>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</si>
  <si>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</si>
  <si>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</si>
  <si>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</si>
  <si>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</si>
  <si>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</si>
  <si>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</si>
  <si>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</si>
  <si>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</si>
  <si>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</si>
  <si>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</si>
  <si>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</si>
  <si>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</si>
  <si>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</si>
  <si>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</si>
  <si>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</si>
  <si>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</si>
  <si>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</si>
  <si>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</si>
  <si>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</si>
  <si>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</si>
  <si>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</si>
  <si>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</si>
  <si>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</si>
  <si>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</si>
  <si>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</si>
  <si>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</si>
  <si>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</si>
  <si>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</si>
  <si>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</si>
  <si>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</si>
  <si>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</si>
  <si>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</si>
  <si>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</si>
  <si>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</si>
  <si>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</si>
  <si>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</si>
  <si>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</si>
  <si>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</si>
  <si>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</si>
  <si>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</si>
  <si>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</si>
  <si>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</si>
  <si>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</si>
  <si>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</si>
  <si>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</si>
  <si>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</si>
  <si>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</si>
  <si>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</si>
  <si>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</si>
  <si>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</si>
  <si>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</si>
  <si>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</si>
  <si>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</si>
  <si>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</si>
  <si>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</si>
  <si>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</si>
  <si>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</si>
  <si>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</si>
  <si>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</si>
  <si>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</si>
  <si>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</si>
  <si>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</si>
  <si>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</si>
  <si>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</si>
  <si>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</si>
  <si>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</si>
  <si>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</si>
  <si>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</si>
  <si>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</si>
  <si>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</si>
  <si>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</si>
  <si>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</si>
  <si>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</si>
  <si>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</si>
  <si>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</si>
  <si>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</si>
  <si>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</si>
  <si>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</si>
  <si>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</si>
  <si>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</si>
  <si>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</si>
  <si>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</si>
  <si>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</si>
  <si>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</si>
  <si>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</si>
  <si>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</si>
  <si>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</si>
  <si>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</si>
  <si>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</si>
  <si>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</si>
  <si>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</si>
  <si>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</si>
  <si>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</si>
  <si>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</si>
  <si>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</si>
  <si>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</si>
  <si>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</si>
  <si>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</si>
  <si>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</si>
  <si>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</si>
  <si>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</si>
  <si>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</si>
  <si>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</si>
  <si>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</si>
  <si>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</si>
  <si>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</si>
  <si>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</si>
  <si>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</si>
  <si>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</si>
  <si>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</si>
  <si>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</si>
  <si>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</si>
  <si>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</si>
  <si>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</si>
  <si>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</si>
  <si>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</si>
  <si>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</si>
  <si>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</si>
  <si>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</si>
  <si>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</si>
  <si>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</si>
  <si>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</si>
  <si>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</si>
  <si>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</si>
  <si>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</si>
  <si>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</si>
  <si>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</si>
  <si>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</si>
  <si>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</si>
  <si>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</si>
  <si>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</si>
  <si>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</si>
  <si>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</si>
  <si>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</si>
  <si>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</si>
  <si>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</si>
  <si>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</si>
  <si>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</si>
  <si>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</si>
  <si>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</si>
  <si>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</si>
  <si>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</si>
  <si>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</si>
  <si>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</si>
  <si>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</si>
  <si>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</si>
  <si>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</si>
  <si>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</si>
  <si>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</si>
  <si>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</si>
  <si>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</si>
  <si>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</si>
  <si>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</si>
  <si>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</si>
  <si>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</si>
  <si>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</si>
  <si>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</si>
  <si>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</si>
  <si>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</si>
  <si>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</si>
  <si>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</si>
  <si>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</si>
  <si>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</si>
  <si>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</si>
  <si>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</si>
  <si>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</si>
  <si>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</si>
  <si>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</si>
  <si>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</si>
  <si>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</si>
  <si>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</si>
  <si>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</si>
  <si>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</si>
  <si>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</si>
  <si>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</si>
  <si>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</si>
  <si>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</si>
  <si>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</si>
  <si>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</si>
  <si>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</si>
  <si>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</si>
  <si>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</si>
  <si>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</si>
  <si>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</si>
  <si>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</si>
  <si>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</si>
  <si>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</si>
  <si>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</si>
  <si>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</si>
  <si>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</si>
  <si>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</si>
  <si>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</si>
  <si>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</si>
  <si>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</si>
  <si>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</si>
  <si>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</si>
  <si>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</si>
  <si>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</si>
  <si>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</si>
  <si>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</si>
  <si>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</si>
  <si>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</si>
  <si>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</si>
  <si>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</si>
  <si>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</si>
  <si>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</si>
  <si>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</si>
  <si>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</si>
  <si>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</si>
  <si>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</si>
  <si>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</si>
  <si>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</si>
  <si>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</si>
  <si>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</si>
  <si>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</si>
  <si>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</si>
  <si>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</si>
  <si>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</si>
  <si>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</si>
  <si>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</si>
  <si>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</si>
  <si>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</si>
  <si>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</si>
  <si>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</si>
  <si>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</si>
  <si>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</si>
  <si>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</si>
  <si>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</si>
  <si>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</si>
  <si>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</si>
  <si>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</si>
  <si>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</si>
  <si>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</si>
  <si>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</si>
  <si>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</si>
  <si>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</si>
  <si>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</si>
  <si>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</si>
  <si>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</si>
  <si>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</si>
  <si>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</si>
  <si>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</si>
  <si>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</si>
  <si>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</si>
  <si>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</si>
  <si>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</si>
  <si>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</si>
  <si>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</si>
  <si>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</si>
  <si>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</si>
  <si>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</si>
  <si>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</si>
  <si>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</si>
  <si>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</si>
  <si>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</si>
  <si>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</si>
  <si>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</si>
  <si>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</si>
  <si>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</si>
  <si>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</si>
  <si>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</si>
  <si>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</si>
  <si>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</si>
  <si>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</si>
  <si>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</si>
  <si>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</si>
  <si>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</si>
  <si>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</si>
  <si>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</si>
  <si>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</si>
  <si>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</si>
  <si>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</si>
  <si>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</si>
  <si>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</si>
  <si>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</si>
  <si>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</si>
  <si>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</si>
  <si>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</si>
  <si>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</si>
  <si>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</si>
  <si>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</si>
  <si>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</si>
  <si>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</si>
  <si>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</si>
  <si>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</si>
  <si>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</si>
  <si>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</si>
  <si>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</si>
  <si>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</si>
  <si>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</si>
  <si>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</si>
  <si>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</si>
  <si>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</si>
  <si>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</si>
  <si>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</si>
  <si>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</si>
  <si>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</si>
  <si>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</si>
  <si>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</si>
  <si>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</si>
  <si>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</si>
  <si>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</si>
  <si>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</si>
  <si>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</si>
  <si>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</si>
  <si>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</si>
  <si>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</si>
  <si>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</si>
  <si>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</si>
  <si>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</si>
  <si>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</si>
  <si>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</si>
  <si>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</si>
  <si>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</si>
  <si>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</si>
  <si>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</si>
  <si>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</si>
  <si>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</si>
  <si>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</si>
  <si>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</si>
  <si>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</si>
  <si>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</si>
  <si>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</si>
  <si>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</si>
  <si>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</si>
  <si>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</si>
  <si>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</si>
  <si>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</si>
  <si>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</si>
  <si>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</si>
  <si>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</si>
  <si>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</si>
  <si>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</si>
  <si>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</si>
  <si>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</si>
  <si>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</si>
  <si>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</si>
  <si>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</si>
  <si>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</si>
  <si>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</si>
  <si>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</si>
  <si>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</si>
  <si>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</si>
  <si>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</si>
  <si>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</si>
  <si>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</si>
  <si>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</si>
  <si>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</si>
  <si>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</si>
  <si>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</si>
  <si>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</si>
  <si>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</si>
  <si>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</si>
  <si>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</si>
  <si>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</si>
  <si>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</si>
  <si>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</si>
  <si>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</si>
  <si>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</si>
  <si>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</si>
  <si>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</si>
  <si>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</si>
  <si>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</si>
  <si>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</si>
  <si>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</si>
  <si>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</si>
  <si>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</si>
  <si>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</si>
  <si>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</si>
  <si>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</si>
  <si>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</si>
  <si>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</si>
  <si>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</si>
  <si>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</si>
  <si>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</si>
  <si>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</si>
  <si>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</si>
  <si>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</si>
  <si>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</si>
  <si>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</si>
  <si>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</si>
  <si>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</si>
  <si>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</si>
  <si>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</si>
  <si>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</si>
  <si>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</si>
  <si>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</si>
  <si>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</si>
  <si>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</si>
  <si>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</si>
  <si>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</si>
  <si>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</si>
  <si>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</si>
  <si>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</si>
  <si>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</si>
  <si>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</si>
  <si>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</si>
  <si>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</si>
  <si>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</si>
  <si>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</si>
  <si>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</si>
  <si>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</si>
  <si>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</si>
  <si>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</si>
  <si>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</si>
  <si>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</si>
  <si>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</si>
  <si>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</si>
  <si>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</si>
  <si>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</si>
  <si>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</si>
  <si>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</si>
  <si>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</si>
  <si>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</si>
  <si>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</si>
  <si>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</si>
  <si>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</si>
  <si>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</si>
  <si>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</si>
  <si>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</si>
  <si>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</si>
  <si>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</si>
  <si>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</si>
  <si>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</si>
  <si>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</si>
  <si>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</si>
  <si>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</si>
  <si>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</si>
  <si>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</si>
  <si>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</si>
  <si>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</si>
  <si>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</si>
  <si>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</si>
  <si>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</si>
  <si>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</si>
  <si>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</si>
  <si>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</si>
  <si>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</si>
  <si>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</si>
  <si>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</si>
  <si>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</si>
  <si>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</si>
  <si>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</si>
  <si>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</si>
  <si>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</si>
  <si>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</si>
  <si>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</si>
  <si>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</si>
  <si>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</si>
  <si>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</si>
  <si>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</si>
  <si>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</si>
  <si>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</si>
  <si>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</si>
  <si>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</si>
  <si>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</si>
  <si>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</si>
  <si>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</si>
  <si>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</si>
  <si>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</si>
  <si>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</si>
  <si>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</si>
  <si>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</si>
  <si>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</si>
  <si>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</si>
  <si>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</si>
  <si>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</si>
  <si>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</si>
  <si>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</si>
  <si>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</si>
  <si>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</si>
  <si>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</si>
  <si>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</si>
  <si>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</si>
  <si>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</si>
  <si>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</si>
  <si>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</si>
  <si>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</si>
  <si>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</si>
  <si>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</si>
  <si>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</si>
  <si>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</si>
  <si>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</si>
  <si>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</si>
  <si>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</si>
  <si>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</si>
  <si>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</si>
  <si>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</si>
  <si>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</si>
  <si>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</si>
  <si>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</si>
  <si>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</si>
  <si>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</si>
  <si>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</si>
  <si>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</si>
  <si>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</si>
  <si>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</si>
  <si>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</si>
  <si>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</si>
  <si>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</si>
  <si>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</si>
  <si>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</si>
  <si>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</si>
  <si>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</si>
  <si>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</si>
  <si>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</si>
  <si>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</si>
  <si>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</si>
  <si>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</si>
  <si>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</si>
  <si>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</si>
  <si>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</si>
  <si>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</si>
  <si>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</si>
  <si>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</si>
  <si>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</si>
  <si>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</si>
  <si>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</si>
  <si>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</si>
  <si>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</si>
  <si>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</si>
  <si>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</si>
  <si>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</si>
  <si>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</si>
  <si>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</si>
  <si>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</si>
  <si>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</si>
  <si>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</si>
  <si>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</si>
  <si>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</si>
  <si>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</si>
  <si>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</si>
  <si>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</si>
  <si>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</si>
  <si>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</si>
  <si>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</si>
  <si>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</si>
  <si>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</si>
  <si>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</si>
  <si>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</si>
  <si>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</si>
  <si>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</si>
  <si>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</si>
  <si>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</si>
  <si>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</si>
  <si>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</si>
  <si>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</si>
  <si>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</si>
  <si>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</si>
  <si>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</si>
  <si>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</si>
  <si>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</si>
  <si>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</si>
  <si>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</si>
  <si>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</si>
  <si>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</si>
  <si>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</si>
  <si>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</si>
  <si>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</si>
  <si>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</si>
  <si>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</si>
  <si>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</si>
  <si>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</si>
  <si>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</si>
  <si>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</si>
  <si>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</si>
  <si>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</si>
  <si>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</si>
  <si>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</si>
  <si>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</si>
  <si>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</si>
  <si>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</si>
  <si>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</si>
  <si>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</si>
  <si>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</si>
  <si>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</si>
  <si>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</si>
  <si>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</si>
  <si>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</si>
  <si>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</si>
  <si>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</si>
  <si>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</si>
  <si>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</si>
  <si>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</si>
  <si>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</si>
  <si>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</si>
  <si>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</si>
  <si>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</si>
  <si>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</si>
  <si>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</si>
  <si>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</si>
  <si>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</si>
  <si>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</si>
  <si>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</si>
  <si>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</si>
  <si>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</si>
  <si>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</si>
  <si>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</si>
  <si>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</si>
  <si>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</si>
  <si>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</si>
  <si>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</si>
  <si>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</si>
  <si>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</si>
  <si>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</si>
  <si>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</si>
  <si>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</si>
  <si>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</si>
  <si>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</si>
  <si>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</si>
  <si>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</si>
  <si>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</si>
  <si>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</si>
  <si>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</si>
  <si>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</si>
  <si>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</si>
  <si>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</si>
  <si>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</si>
  <si>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</si>
  <si>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</si>
  <si>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</si>
  <si>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</si>
  <si>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</si>
  <si>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</si>
  <si>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</si>
  <si>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</si>
  <si>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</si>
  <si>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</si>
  <si>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</si>
  <si>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</si>
  <si>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</si>
  <si>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</si>
  <si>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</si>
  <si>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</si>
  <si>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</si>
  <si>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</si>
  <si>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</si>
  <si>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</si>
  <si>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</si>
  <si>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</si>
  <si>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</si>
  <si>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</si>
  <si>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</si>
  <si>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</si>
  <si>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</si>
  <si>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</si>
  <si>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</si>
  <si>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</si>
  <si>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</si>
  <si>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</si>
  <si>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</si>
  <si>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</si>
  <si>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</si>
  <si>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</si>
  <si>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</si>
  <si>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</si>
  <si>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</si>
  <si>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</si>
  <si>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</si>
  <si>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</si>
  <si>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</si>
  <si>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</si>
  <si>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</si>
  <si>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</si>
  <si>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</si>
  <si>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</si>
  <si>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</si>
  <si>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</si>
  <si>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</si>
  <si>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</si>
  <si>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</si>
  <si>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</si>
  <si>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</si>
  <si>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</si>
  <si>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</si>
  <si>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</si>
  <si>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</si>
  <si>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</si>
  <si>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</si>
  <si>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</si>
  <si>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</si>
  <si>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</si>
  <si>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</si>
  <si>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</si>
  <si>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</si>
  <si>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</si>
  <si>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</si>
  <si>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</si>
  <si>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</si>
  <si>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</si>
  <si>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</si>
  <si>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</si>
  <si>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</si>
  <si>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</si>
  <si>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</si>
  <si>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</si>
  <si>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</si>
  <si>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</si>
  <si>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</si>
  <si>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</si>
  <si>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</si>
  <si>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</si>
  <si>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</si>
  <si>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</si>
  <si>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</si>
  <si>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</si>
  <si>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</si>
  <si>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</si>
  <si>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</si>
  <si>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</si>
  <si>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</si>
  <si>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</si>
  <si>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</si>
  <si>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</si>
  <si>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</si>
  <si>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</si>
  <si>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</si>
  <si>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</si>
  <si>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</si>
  <si>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</si>
  <si>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</si>
  <si>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</si>
  <si>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</si>
  <si>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</si>
  <si>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</si>
  <si>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</si>
  <si>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</si>
  <si>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</si>
  <si>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</si>
  <si>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</si>
  <si>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</si>
  <si>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</si>
  <si>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</si>
  <si>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</si>
  <si>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</si>
  <si>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</si>
  <si>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</si>
  <si>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</si>
  <si>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</si>
  <si>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</si>
  <si>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</si>
  <si>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</si>
  <si>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</si>
  <si>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</si>
  <si>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</si>
  <si>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</si>
  <si>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</si>
  <si>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</si>
  <si>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</si>
  <si>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</si>
  <si>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</si>
  <si>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</si>
  <si>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</si>
  <si>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</si>
  <si>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</si>
  <si>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</si>
  <si>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</si>
  <si>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</si>
  <si>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</si>
  <si>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</si>
  <si>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</si>
  <si>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</si>
  <si>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</si>
  <si>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</si>
  <si>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</si>
  <si>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</si>
  <si>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</si>
  <si>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</si>
  <si>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</si>
  <si>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</si>
  <si>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</si>
  <si>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</si>
  <si>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</si>
  <si>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</si>
  <si>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</si>
  <si>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</si>
  <si>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</si>
  <si>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</si>
  <si>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</si>
  <si>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</si>
  <si>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</si>
  <si>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</si>
  <si>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</si>
  <si>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</si>
  <si>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</si>
  <si>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</si>
  <si>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</si>
  <si>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</si>
  <si>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</si>
  <si>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</si>
  <si>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</si>
  <si>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</si>
  <si>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</si>
  <si>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</si>
  <si>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</si>
  <si>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</si>
  <si>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</si>
  <si>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</si>
  <si>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</si>
  <si>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</si>
  <si>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</si>
  <si>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</si>
  <si>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</si>
  <si>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</si>
  <si>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</si>
  <si>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</si>
  <si>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</si>
  <si>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</si>
  <si>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</si>
  <si>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</si>
  <si>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</si>
  <si>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</si>
  <si>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</si>
  <si>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</si>
  <si>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</si>
  <si>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</si>
  <si>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</si>
  <si>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</si>
  <si>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</si>
  <si>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</si>
  <si>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</si>
  <si>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</si>
  <si>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</si>
  <si>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</si>
  <si>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</si>
  <si>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</si>
  <si>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</si>
  <si>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</si>
  <si>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</si>
  <si>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</si>
  <si>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</si>
  <si>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</si>
  <si>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</si>
  <si>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</si>
  <si>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</si>
  <si>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</si>
  <si>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</si>
  <si>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</si>
  <si>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</si>
  <si>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</si>
  <si>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</si>
  <si>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</si>
  <si>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</si>
  <si>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</si>
  <si>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</si>
  <si>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</si>
  <si>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</si>
  <si>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</si>
  <si>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</si>
  <si>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</si>
  <si>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</si>
  <si>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</si>
  <si>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</si>
  <si>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</si>
  <si>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</si>
  <si>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</si>
  <si>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</si>
  <si>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</si>
  <si>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</si>
  <si>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</si>
  <si>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</si>
  <si>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</si>
  <si>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</si>
  <si>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</si>
  <si>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</si>
  <si>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</si>
  <si>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</si>
  <si>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</si>
  <si>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</si>
  <si>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</si>
  <si>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</si>
  <si>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</si>
  <si>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</si>
  <si>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</si>
  <si>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</si>
  <si>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</si>
  <si>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</si>
  <si>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</si>
  <si>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</si>
  <si>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</si>
  <si>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</si>
  <si>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</si>
  <si>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</si>
  <si>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</si>
  <si>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</si>
  <si>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</si>
  <si>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</si>
  <si>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</si>
  <si>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</si>
  <si>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</si>
  <si>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</si>
  <si>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</si>
  <si>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</si>
  <si>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</si>
  <si>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</si>
  <si>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</si>
  <si>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</si>
  <si>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</si>
  <si>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</si>
  <si>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</si>
  <si>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</si>
  <si>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</si>
  <si>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</si>
  <si>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</si>
  <si>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</si>
  <si>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</si>
  <si>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</si>
  <si>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</si>
  <si>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</si>
  <si>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</si>
  <si>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</si>
  <si>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</si>
  <si>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</si>
  <si>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</si>
  <si>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</si>
  <si>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</si>
  <si>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</si>
  <si>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</si>
  <si>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</si>
  <si>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</si>
  <si>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</si>
  <si>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</si>
  <si>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</si>
  <si>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</si>
  <si>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</si>
  <si>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</si>
  <si>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</si>
  <si>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</si>
  <si>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</si>
  <si>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</si>
  <si>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</si>
  <si>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</si>
  <si>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</si>
  <si>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</si>
  <si>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</si>
  <si>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</si>
  <si>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</si>
  <si>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</si>
  <si>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</si>
  <si>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</si>
  <si>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</si>
  <si>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</si>
  <si>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</si>
  <si>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</si>
  <si>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</si>
  <si>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</si>
  <si>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</si>
  <si>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</si>
  <si>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</si>
  <si>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</si>
  <si>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</si>
  <si>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</si>
  <si>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</si>
  <si>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</si>
  <si>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</si>
  <si>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</si>
  <si>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</si>
  <si>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</si>
  <si>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</si>
  <si>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</si>
  <si>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</si>
  <si>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</si>
  <si>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</si>
  <si>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</si>
  <si>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</si>
  <si>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</si>
  <si>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</si>
  <si>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</si>
  <si>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</si>
  <si>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</si>
  <si>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</si>
  <si>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</si>
  <si>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</si>
  <si>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</si>
  <si>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</si>
  <si>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</si>
  <si>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</si>
  <si>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</si>
  <si>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</si>
  <si>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</si>
  <si>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</si>
  <si>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</si>
  <si>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</si>
  <si>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</si>
  <si>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</si>
  <si>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</si>
  <si>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</si>
  <si>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</si>
  <si>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</si>
  <si>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</si>
  <si>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</si>
  <si>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</si>
  <si>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</si>
  <si>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</si>
  <si>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</si>
  <si>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</si>
  <si>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</si>
  <si>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</si>
  <si>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</si>
  <si>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</si>
  <si>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</si>
  <si>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</si>
  <si>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</si>
  <si>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</si>
  <si>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</si>
  <si>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</si>
  <si>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</si>
  <si>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</si>
  <si>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</si>
  <si>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</si>
  <si>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</si>
  <si>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</si>
  <si>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</si>
  <si>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</si>
  <si>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</si>
  <si>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</si>
  <si>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</si>
  <si>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</si>
  <si>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</si>
  <si>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</si>
  <si>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</si>
  <si>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</si>
  <si>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</si>
  <si>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</si>
  <si>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</si>
  <si>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</si>
  <si>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</si>
  <si>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</si>
  <si>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</si>
  <si>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</si>
  <si>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</si>
  <si>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</si>
  <si>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</si>
  <si>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</si>
  <si>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</si>
  <si>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</si>
  <si>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</si>
  <si>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</si>
  <si>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</si>
  <si>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</si>
  <si>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</si>
  <si>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</si>
  <si>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</si>
  <si>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</si>
  <si>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</si>
  <si>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</si>
  <si>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</si>
  <si>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</si>
  <si>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</si>
  <si>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</si>
  <si>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</si>
  <si>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</si>
  <si>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</si>
  <si>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</si>
  <si>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</si>
  <si>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</si>
  <si>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</si>
  <si>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</si>
  <si>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</si>
  <si>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</si>
  <si>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</si>
  <si>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</si>
  <si>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</si>
  <si>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</si>
  <si>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</si>
  <si>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</si>
  <si>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</si>
  <si>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</si>
  <si>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</si>
  <si>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</si>
  <si>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</si>
  <si>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</si>
  <si>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</si>
  <si>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</si>
  <si>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</si>
  <si>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</si>
  <si>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</si>
  <si>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</si>
  <si>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</si>
  <si>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</si>
  <si>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</si>
  <si>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</si>
  <si>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</si>
  <si>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</si>
  <si>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</si>
  <si>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</si>
  <si>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</si>
  <si>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</si>
  <si>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</si>
  <si>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</si>
  <si>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</si>
  <si>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</si>
  <si>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</si>
  <si>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</si>
  <si>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</si>
  <si>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</si>
  <si>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</si>
  <si>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</si>
  <si>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</si>
  <si>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</si>
  <si>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</si>
  <si>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</si>
  <si>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</si>
  <si>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</si>
  <si>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</si>
  <si>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</si>
  <si>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</si>
  <si>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</si>
  <si>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</si>
  <si>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</si>
  <si>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</si>
  <si>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</si>
  <si>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</si>
  <si>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</si>
  <si>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</si>
  <si>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</si>
  <si>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</si>
  <si>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</si>
  <si>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</si>
  <si>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</si>
  <si>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</si>
  <si>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</si>
  <si>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</si>
  <si>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</si>
  <si>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</si>
  <si>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</si>
  <si>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</si>
  <si>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</si>
  <si>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</si>
  <si>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</si>
  <si>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</si>
  <si>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</si>
  <si>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</si>
  <si>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</si>
  <si>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</si>
  <si>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</si>
  <si>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</si>
  <si>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</si>
  <si>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</si>
  <si>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</si>
  <si>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</si>
  <si>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</si>
  <si>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</si>
  <si>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</si>
  <si>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</si>
  <si>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</si>
  <si>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</si>
  <si>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</si>
  <si>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</si>
  <si>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</si>
  <si>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</si>
  <si>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</si>
  <si>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</si>
  <si>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</si>
  <si>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</si>
  <si>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</si>
  <si>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</si>
  <si>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</si>
  <si>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</si>
  <si>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</si>
  <si>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</si>
  <si>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</si>
  <si>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</si>
  <si>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</si>
  <si>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</si>
  <si>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</si>
  <si>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</si>
  <si>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</si>
  <si>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</si>
  <si>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</si>
  <si>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</si>
  <si>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</si>
  <si>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</si>
  <si>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</si>
  <si>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</si>
  <si>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</si>
  <si>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</si>
  <si>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</si>
  <si>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</si>
  <si>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</si>
  <si>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</si>
  <si>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</si>
  <si>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</si>
  <si>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</si>
  <si>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</si>
  <si>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</si>
  <si>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</si>
  <si>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</si>
  <si>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</si>
  <si>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</si>
  <si>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</si>
  <si>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</si>
  <si>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</si>
  <si>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</si>
  <si>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</si>
  <si>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</si>
  <si>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</si>
  <si>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</si>
  <si>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</si>
  <si>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</si>
  <si>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</si>
  <si>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</si>
  <si>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</si>
  <si>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</si>
  <si>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</si>
  <si>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</si>
  <si>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</si>
  <si>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</si>
  <si>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</si>
  <si>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</si>
  <si>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</si>
  <si>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</si>
  <si>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</si>
  <si>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</si>
  <si>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</si>
  <si>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</si>
  <si>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</si>
  <si>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</si>
  <si>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</si>
  <si>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</si>
  <si>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</si>
  <si>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</si>
  <si>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</si>
  <si>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</si>
  <si>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</si>
  <si>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</si>
  <si>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</si>
  <si>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</si>
  <si>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</si>
  <si>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</si>
  <si>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</si>
  <si>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</si>
  <si>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</si>
  <si>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</si>
  <si>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</si>
  <si>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</si>
  <si>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</si>
  <si>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</si>
  <si>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</si>
  <si>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</si>
  <si>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</si>
  <si>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</si>
  <si>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</si>
  <si>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</si>
  <si>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</si>
  <si>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</si>
  <si>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</si>
  <si>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</si>
  <si>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</si>
  <si>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</si>
  <si>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</si>
  <si>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</si>
  <si>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</si>
  <si>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</si>
  <si>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</si>
  <si>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</si>
  <si>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</si>
  <si>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</si>
  <si>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</si>
  <si>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</si>
  <si>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</si>
  <si>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</si>
  <si>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</si>
  <si>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</si>
  <si>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</si>
  <si>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</si>
  <si>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</si>
  <si>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</si>
  <si>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</si>
  <si>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</si>
  <si>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</si>
  <si>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</si>
  <si>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</si>
  <si>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</si>
  <si>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</si>
  <si>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</si>
  <si>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</si>
  <si>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</si>
  <si>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</si>
  <si>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</si>
  <si>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</si>
  <si>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</si>
  <si>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</si>
  <si>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</si>
  <si>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</si>
  <si>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</si>
  <si>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</si>
  <si>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</si>
  <si>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</si>
  <si>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</si>
  <si>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</si>
  <si>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</si>
  <si>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</si>
  <si>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</si>
  <si>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</si>
  <si>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</si>
  <si>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</si>
  <si>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</si>
  <si>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</si>
  <si>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</si>
  <si>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</si>
  <si>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</si>
  <si>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</si>
  <si>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</si>
  <si>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</si>
  <si>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</si>
  <si>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</si>
  <si>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</si>
  <si>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</si>
  <si>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</si>
  <si>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</si>
  <si>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</si>
  <si>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</si>
  <si>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</si>
  <si>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</si>
  <si>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</si>
  <si>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</si>
  <si>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</si>
  <si>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</si>
  <si>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</si>
  <si>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</si>
  <si>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</si>
  <si>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</si>
  <si>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</si>
  <si>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</si>
  <si>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</si>
  <si>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</si>
  <si>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</si>
  <si>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</si>
  <si>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</si>
  <si>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</si>
  <si>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</si>
  <si>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</si>
  <si>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</si>
  <si>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</si>
  <si>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</si>
  <si>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</si>
  <si>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</si>
  <si>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</si>
  <si>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</si>
  <si>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</si>
  <si>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</si>
  <si>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</si>
  <si>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</si>
  <si>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</si>
  <si>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</si>
  <si>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</si>
  <si>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</si>
  <si>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</si>
  <si>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</si>
  <si>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</si>
  <si>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</si>
  <si>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</si>
  <si>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</si>
  <si>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</si>
  <si>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</si>
  <si>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</si>
  <si>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</si>
  <si>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</si>
  <si>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</si>
  <si>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</si>
  <si>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</si>
  <si>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</si>
  <si>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</si>
  <si>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</si>
  <si>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</si>
  <si>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</si>
  <si>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</si>
  <si>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</si>
  <si>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</si>
  <si>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</si>
  <si>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</si>
  <si>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</si>
  <si>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</si>
  <si>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</si>
  <si>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</si>
  <si>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</si>
  <si>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</si>
  <si>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</si>
  <si>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</si>
  <si>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</si>
  <si>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</si>
  <si>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</si>
  <si>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</si>
  <si>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</si>
  <si>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</si>
  <si>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</si>
  <si>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</si>
  <si>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</si>
  <si>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</si>
  <si>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</si>
  <si>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</si>
  <si>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</si>
  <si>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</si>
  <si>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</si>
  <si>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</si>
  <si>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</si>
  <si>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</si>
  <si>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</si>
  <si>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</si>
  <si>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</si>
  <si>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</si>
  <si>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</si>
  <si>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</si>
  <si>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</si>
  <si>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</si>
  <si>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</si>
  <si>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</si>
  <si>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</si>
  <si>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</si>
  <si>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</si>
  <si>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</si>
  <si>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</si>
  <si>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</si>
  <si>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</si>
  <si>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</si>
  <si>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</si>
  <si>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</si>
  <si>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</si>
  <si>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</si>
  <si>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</si>
  <si>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</si>
  <si>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</si>
  <si>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</si>
  <si>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</si>
  <si>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</si>
  <si>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</si>
  <si>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</si>
  <si>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</si>
  <si>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</si>
  <si>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</si>
  <si>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</si>
  <si>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</si>
  <si>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</si>
  <si>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</si>
  <si>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</si>
  <si>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</si>
  <si>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</si>
  <si>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</si>
  <si>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</si>
  <si>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</si>
  <si>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</si>
  <si>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</si>
  <si>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</si>
  <si>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</si>
  <si>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</si>
  <si>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</si>
  <si>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</si>
  <si>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</si>
  <si>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</si>
  <si>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</si>
  <si>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</si>
  <si>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</si>
  <si>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</si>
  <si>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</si>
  <si>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</si>
  <si>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</si>
  <si>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</si>
  <si>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</si>
  <si>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</si>
  <si>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</si>
  <si>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</si>
  <si>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</si>
  <si>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</si>
  <si>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</si>
  <si>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</si>
  <si>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</si>
  <si>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</si>
  <si>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</si>
  <si>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</si>
  <si>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</si>
  <si>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</si>
  <si>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</si>
  <si>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</si>
  <si>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</si>
  <si>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</si>
  <si>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</si>
  <si>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</si>
  <si>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</si>
  <si>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</si>
  <si>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</si>
  <si>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</si>
  <si>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</si>
  <si>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</si>
  <si>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</si>
  <si>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</si>
  <si>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</si>
  <si>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</si>
  <si>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</si>
  <si>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</si>
  <si>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</si>
  <si>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</si>
  <si>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</si>
  <si>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</si>
  <si>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</si>
  <si>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</si>
  <si>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</si>
  <si>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</si>
  <si>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</si>
  <si>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</si>
  <si>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</si>
  <si>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</si>
  <si>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</si>
  <si>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</si>
  <si>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</si>
  <si>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</si>
  <si>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</si>
  <si>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</si>
  <si>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</si>
  <si>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</si>
  <si>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</si>
  <si>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</si>
  <si>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</si>
  <si>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</si>
  <si>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</si>
  <si>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</si>
  <si>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</si>
  <si>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</si>
  <si>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</si>
  <si>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</si>
  <si>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</si>
  <si>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</si>
  <si>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</si>
  <si>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</si>
  <si>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</si>
  <si>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</si>
  <si>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</si>
  <si>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</si>
  <si>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</si>
  <si>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</si>
  <si>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</si>
  <si>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</si>
  <si>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</si>
  <si>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</si>
  <si>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</si>
  <si>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</si>
  <si>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</si>
  <si>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</si>
  <si>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</si>
  <si>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</si>
  <si>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</si>
  <si>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</si>
  <si>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</si>
  <si>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</si>
  <si>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</si>
  <si>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</si>
  <si>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</si>
  <si>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</si>
  <si>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</si>
  <si>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</si>
  <si>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</si>
  <si>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</si>
  <si>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</si>
  <si>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</si>
  <si>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</si>
  <si>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</si>
  <si>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</si>
  <si>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</si>
  <si>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</si>
  <si>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</si>
  <si>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</si>
  <si>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</si>
  <si>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</si>
  <si>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</si>
  <si>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</si>
  <si>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</si>
  <si>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</si>
  <si>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</si>
  <si>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</si>
  <si>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</si>
  <si>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</si>
  <si>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</si>
  <si>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</si>
  <si>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</si>
  <si>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</si>
  <si>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</si>
  <si>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</si>
  <si>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</si>
  <si>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</si>
  <si>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</si>
  <si>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</si>
  <si>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</si>
  <si>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</si>
  <si>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</si>
  <si>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</si>
  <si>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</si>
  <si>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</si>
  <si>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</si>
  <si>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</si>
  <si>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</si>
  <si>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</si>
  <si>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</si>
  <si>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</si>
  <si>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</si>
  <si>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</si>
  <si>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</si>
  <si>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</si>
  <si>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</si>
  <si>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</si>
  <si>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</si>
  <si>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</si>
  <si>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</si>
  <si>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</si>
  <si>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</si>
  <si>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</si>
  <si>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</si>
  <si>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</si>
  <si>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</si>
  <si>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</si>
  <si>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</si>
  <si>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</si>
  <si>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</si>
  <si>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</si>
  <si>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</si>
  <si>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</si>
  <si>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</si>
  <si>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</si>
  <si>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</si>
  <si>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</si>
  <si>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</si>
  <si>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</si>
  <si>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</si>
  <si>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</si>
  <si>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</si>
  <si>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</si>
  <si>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</si>
  <si>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</si>
  <si>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</si>
  <si>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</si>
  <si>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</si>
  <si>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</si>
  <si>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</si>
  <si>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</si>
  <si>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</si>
  <si>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</si>
  <si>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</si>
  <si>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</si>
  <si>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</si>
  <si>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</si>
  <si>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</si>
  <si>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</si>
  <si>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</si>
  <si>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</si>
  <si>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</si>
  <si>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</si>
  <si>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</si>
  <si>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</si>
  <si>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</si>
  <si>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</si>
  <si>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</si>
  <si>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</si>
  <si>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</si>
  <si>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</si>
  <si>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</si>
  <si>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</si>
  <si>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</si>
  <si>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</si>
  <si>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</si>
  <si>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</si>
  <si>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</si>
  <si>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</si>
  <si>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</si>
  <si>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</si>
  <si>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</si>
  <si>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</si>
  <si>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</si>
  <si>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</si>
  <si>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</si>
  <si>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</si>
  <si>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</si>
  <si>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</si>
  <si>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</si>
  <si>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</si>
  <si>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</si>
  <si>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</si>
  <si>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</si>
  <si>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</si>
  <si>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</si>
  <si>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</si>
  <si>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</si>
  <si>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</si>
  <si>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</si>
  <si>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</si>
  <si>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</si>
  <si>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</si>
  <si>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</si>
  <si>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</si>
  <si>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</si>
  <si>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</si>
  <si>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</si>
  <si>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</si>
  <si>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</si>
  <si>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</si>
  <si>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</si>
  <si>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</si>
  <si>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</si>
  <si>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</si>
  <si>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</si>
  <si>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</si>
  <si>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</si>
  <si>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</si>
  <si>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</si>
  <si>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</si>
  <si>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</si>
  <si>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</si>
  <si>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</si>
  <si>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</si>
  <si>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</si>
  <si>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</si>
  <si>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</si>
  <si>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</si>
  <si>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</si>
  <si>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</si>
  <si>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</si>
  <si>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</si>
  <si>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</si>
  <si>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</si>
  <si>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</si>
  <si>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</si>
  <si>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</si>
  <si>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</si>
  <si>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</si>
  <si>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</si>
  <si>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</si>
  <si>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</si>
  <si>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</si>
  <si>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</si>
  <si>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</si>
  <si>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</si>
  <si>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</si>
  <si>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</si>
  <si>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</si>
  <si>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</si>
  <si>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</si>
  <si>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</si>
  <si>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</si>
  <si>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</si>
  <si>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</si>
  <si>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</si>
  <si>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</si>
  <si>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</si>
  <si>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</si>
  <si>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</si>
  <si>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</si>
  <si>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</si>
  <si>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</si>
  <si>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</si>
  <si>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</si>
  <si>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</si>
  <si>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</si>
  <si>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</si>
  <si>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</si>
  <si>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</si>
  <si>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</si>
  <si>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</si>
  <si>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</si>
  <si>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</si>
  <si>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</si>
  <si>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</si>
  <si>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</si>
  <si>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</si>
  <si>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</si>
  <si>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</si>
  <si>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</si>
  <si>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</si>
  <si>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</si>
  <si>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</si>
  <si>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</si>
  <si>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</si>
  <si>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</si>
  <si>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</si>
  <si>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</si>
  <si>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</si>
  <si>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</si>
  <si>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</si>
  <si>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</si>
  <si>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</si>
  <si>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</si>
  <si>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</si>
  <si>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</si>
  <si>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</si>
  <si>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</si>
  <si>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</si>
  <si>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</si>
  <si>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</si>
  <si>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</si>
  <si>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</si>
  <si>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</si>
  <si>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</si>
  <si>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</si>
  <si>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</si>
  <si>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</si>
  <si>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</si>
  <si>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</si>
  <si>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</si>
  <si>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</si>
  <si>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</si>
  <si>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</si>
  <si>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</si>
  <si>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</si>
  <si>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</si>
  <si>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</si>
  <si>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</si>
  <si>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</si>
  <si>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</si>
  <si>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</si>
  <si>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</si>
  <si>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</si>
  <si>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</si>
  <si>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</si>
  <si>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</si>
  <si>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</si>
  <si>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</si>
  <si>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</si>
  <si>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</si>
  <si>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</si>
  <si>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</si>
  <si>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</si>
  <si>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</si>
  <si>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</si>
  <si>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</si>
  <si>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</si>
  <si>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</si>
  <si>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</si>
  <si>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</si>
  <si>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</si>
  <si>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</si>
  <si>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</si>
  <si>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</si>
  <si>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</si>
  <si>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</si>
  <si>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</si>
  <si>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</si>
  <si>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</si>
  <si>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</si>
  <si>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</si>
  <si>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</si>
  <si>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</si>
  <si>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</si>
  <si>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</si>
  <si>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</si>
  <si>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</si>
  <si>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</si>
  <si>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</si>
  <si>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</si>
  <si>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</si>
  <si>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</si>
  <si>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</si>
  <si>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</si>
  <si>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</si>
  <si>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</si>
  <si>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</si>
  <si>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</si>
  <si>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</si>
  <si>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</si>
  <si>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</si>
  <si>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</si>
  <si>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</si>
  <si>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</si>
  <si>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</si>
  <si>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</si>
  <si>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</si>
  <si>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</si>
  <si>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</si>
  <si>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</si>
  <si>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</si>
  <si>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</si>
  <si>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</si>
  <si>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</si>
  <si>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</si>
  <si>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</si>
  <si>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</si>
  <si>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</si>
  <si>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</si>
  <si>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</si>
  <si>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</si>
  <si>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</si>
  <si>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</si>
  <si>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</si>
  <si>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</si>
  <si>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</si>
  <si>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</si>
  <si>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</si>
  <si>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</si>
  <si>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</si>
  <si>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</si>
  <si>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</si>
  <si>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</si>
  <si>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</si>
  <si>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</si>
  <si>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</si>
  <si>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</si>
  <si>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</si>
  <si>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</si>
  <si>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</si>
  <si>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</si>
  <si>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</si>
  <si>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</si>
  <si>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</si>
  <si>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</si>
  <si>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</si>
  <si>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</si>
  <si>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</si>
  <si>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</si>
  <si>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</si>
  <si>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</si>
  <si>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</si>
  <si>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</si>
  <si>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</si>
  <si>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</si>
  <si>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</si>
  <si>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</si>
  <si>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</si>
  <si>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</si>
  <si>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</si>
  <si>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</si>
  <si>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</si>
  <si>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</si>
  <si>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</si>
  <si>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</si>
  <si>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</si>
  <si>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</si>
  <si>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</si>
  <si>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</si>
  <si>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</si>
  <si>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</si>
  <si>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</si>
  <si>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</si>
  <si>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</si>
  <si>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</si>
  <si>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</si>
  <si>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</si>
  <si>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</si>
  <si>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</si>
  <si>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</si>
  <si>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</si>
  <si>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</si>
  <si>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</si>
  <si>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</si>
  <si>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</si>
  <si>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</si>
  <si>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</si>
  <si>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</si>
  <si>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</si>
  <si>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</si>
  <si>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</si>
  <si>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</si>
  <si>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</si>
  <si>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</si>
  <si>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</si>
  <si>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</si>
  <si>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</si>
  <si>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</si>
  <si>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</si>
  <si>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</si>
  <si>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</si>
  <si>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</si>
  <si>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</si>
  <si>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</si>
  <si>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</si>
  <si>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</si>
  <si>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</si>
  <si>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</si>
  <si>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</si>
  <si>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</si>
  <si>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</si>
  <si>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</si>
  <si>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</si>
  <si>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</si>
  <si>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</si>
  <si>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</si>
  <si>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</si>
  <si>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</si>
  <si>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</si>
  <si>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</si>
  <si>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</si>
  <si>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</si>
  <si>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</si>
  <si>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</si>
  <si>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</si>
  <si>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</si>
  <si>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</si>
  <si>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</si>
  <si>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</si>
  <si>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</si>
  <si>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</si>
  <si>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</si>
  <si>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</si>
  <si>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</si>
  <si>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</si>
  <si>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</si>
  <si>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</si>
  <si>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</si>
  <si>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</si>
  <si>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</si>
  <si>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</si>
  <si>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</si>
  <si>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</si>
  <si>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</si>
  <si>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</si>
  <si>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</si>
  <si>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</si>
  <si>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</si>
  <si>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</si>
  <si>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</si>
  <si>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</si>
  <si>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</si>
  <si>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</si>
  <si>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</si>
  <si>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</si>
  <si>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</si>
  <si>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</si>
  <si>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</si>
  <si>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</si>
  <si>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</si>
  <si>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</si>
  <si>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</si>
  <si>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</si>
  <si>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</si>
  <si>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</si>
  <si>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</si>
  <si>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</si>
  <si>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</si>
  <si>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</si>
  <si>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</si>
  <si>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</si>
  <si>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</si>
  <si>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</si>
  <si>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</si>
  <si>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</si>
  <si>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</si>
  <si>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</si>
  <si>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</si>
  <si>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</si>
  <si>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</si>
  <si>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</si>
  <si>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</si>
  <si>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</si>
  <si>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</si>
  <si>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</si>
  <si>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</si>
  <si>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</si>
  <si>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</si>
  <si>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</si>
  <si>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</si>
  <si>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</si>
  <si>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</si>
  <si>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</si>
  <si>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</si>
  <si>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</si>
  <si>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</si>
  <si>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</si>
  <si>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</si>
  <si>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</si>
  <si>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</si>
  <si>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</si>
  <si>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</si>
  <si>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</si>
  <si>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</si>
  <si>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</si>
  <si>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</si>
  <si>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</si>
  <si>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</si>
  <si>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</si>
  <si>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</si>
  <si>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</si>
  <si>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</si>
  <si>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</si>
  <si>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</si>
  <si>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</si>
  <si>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</si>
  <si>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</si>
  <si>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</si>
  <si>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</si>
  <si>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</si>
  <si>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</si>
  <si>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</si>
  <si>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</si>
  <si>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</si>
  <si>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</si>
  <si>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</si>
  <si>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</si>
  <si>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</si>
  <si>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</si>
  <si>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</si>
  <si>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</si>
  <si>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</si>
  <si>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</si>
  <si>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</si>
  <si>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</si>
  <si>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</si>
  <si>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</si>
  <si>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</si>
  <si>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</si>
  <si>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</si>
  <si>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</si>
  <si>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</si>
  <si>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</si>
  <si>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</si>
  <si>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</si>
  <si>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</si>
  <si>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</si>
  <si>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</si>
  <si>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</si>
  <si>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</si>
  <si>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</si>
  <si>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</si>
  <si>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</si>
  <si>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</si>
  <si>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</si>
  <si>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</si>
  <si>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</si>
  <si>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</si>
  <si>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</si>
  <si>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</si>
  <si>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</si>
  <si>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</si>
  <si>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</si>
  <si>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</si>
  <si>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</si>
  <si>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</si>
  <si>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</si>
  <si>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</si>
  <si>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</si>
  <si>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</si>
  <si>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</si>
  <si>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</si>
  <si>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</si>
  <si>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</si>
  <si>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</si>
  <si>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</si>
  <si>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</si>
  <si>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</si>
  <si>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</si>
  <si>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</si>
  <si>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</si>
  <si>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</si>
  <si>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</si>
  <si>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</si>
  <si>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</si>
  <si>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</si>
  <si>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</si>
  <si>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</si>
  <si>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</si>
  <si>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</si>
  <si>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</si>
  <si>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</si>
  <si>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</si>
  <si>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</si>
  <si>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</si>
  <si>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</si>
  <si>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</si>
  <si>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</si>
  <si>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</si>
  <si>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</si>
  <si>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</si>
  <si>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</si>
  <si>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</si>
  <si>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</si>
  <si>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</si>
  <si>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</si>
  <si>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</si>
  <si>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</si>
  <si>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</si>
  <si>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</si>
  <si>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</si>
  <si>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</si>
  <si>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</si>
  <si>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</si>
  <si>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</si>
  <si>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</si>
  <si>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</si>
  <si>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</si>
  <si>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</si>
  <si>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</si>
  <si>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</si>
  <si>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</si>
  <si>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</si>
  <si>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</si>
  <si>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</si>
  <si>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</si>
  <si>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</si>
  <si>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</si>
  <si>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</si>
  <si>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</si>
  <si>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</si>
  <si>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</si>
  <si>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</si>
  <si>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</si>
  <si>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</si>
  <si>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</si>
  <si>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</si>
  <si>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</si>
  <si>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</si>
  <si>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</si>
  <si>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</si>
  <si>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</si>
  <si>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</si>
  <si>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</si>
  <si>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</si>
  <si>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</si>
  <si>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</si>
  <si>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</si>
  <si>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</si>
  <si>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</si>
  <si>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</si>
  <si>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</si>
  <si>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</si>
  <si>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</si>
  <si>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</si>
  <si>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</si>
  <si>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</si>
  <si>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</si>
  <si>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</si>
  <si>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</si>
  <si>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</si>
  <si>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</si>
  <si>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</si>
  <si>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</si>
  <si>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</si>
  <si>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</si>
  <si>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</si>
  <si>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</si>
  <si>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</si>
  <si>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</si>
  <si>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</si>
  <si>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</si>
  <si>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</si>
  <si>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</si>
  <si>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</si>
  <si>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</si>
  <si>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</si>
  <si>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</si>
  <si>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</si>
  <si>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</si>
  <si>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</si>
  <si>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</si>
  <si>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</si>
  <si>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</si>
  <si>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</si>
  <si>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</si>
  <si>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</si>
  <si>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</si>
  <si>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</si>
  <si>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</si>
  <si>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</si>
  <si>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</si>
  <si>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</si>
  <si>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</si>
  <si>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</si>
  <si>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</si>
  <si>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</si>
  <si>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</si>
  <si>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</si>
  <si>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</si>
  <si>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</si>
  <si>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</si>
  <si>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</si>
  <si>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</si>
  <si>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</si>
  <si>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</si>
  <si>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</si>
  <si>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</si>
  <si>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</si>
  <si>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</si>
  <si>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</si>
  <si>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</si>
  <si>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</si>
  <si>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</si>
  <si>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</si>
  <si>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</si>
  <si>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</si>
  <si>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</si>
  <si>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</si>
  <si>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</si>
  <si>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</si>
  <si>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</si>
  <si>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</si>
  <si>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</si>
  <si>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</si>
  <si>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</si>
  <si>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</si>
  <si>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</si>
  <si>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</si>
  <si>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</si>
  <si>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</si>
  <si>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</si>
  <si>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</si>
  <si>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</si>
  <si>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</si>
  <si>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</si>
  <si>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</si>
  <si>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</si>
  <si>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</si>
  <si>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</si>
  <si>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</si>
  <si>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</si>
  <si>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</si>
  <si>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</si>
  <si>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</si>
  <si>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</si>
  <si>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</si>
  <si>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</si>
  <si>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</si>
  <si>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</si>
  <si>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</si>
  <si>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</si>
  <si>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</si>
  <si>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</si>
  <si>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</si>
  <si>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</si>
  <si>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</si>
  <si>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</si>
  <si>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</si>
  <si>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</si>
  <si>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</si>
  <si>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</si>
  <si>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</si>
  <si>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</si>
  <si>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</si>
  <si>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</si>
  <si>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</si>
  <si>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</si>
  <si>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</si>
  <si>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</si>
  <si>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</si>
  <si>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</si>
  <si>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</si>
  <si>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</si>
  <si>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</si>
  <si>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</si>
  <si>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</si>
  <si>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</si>
  <si>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</si>
  <si>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</si>
  <si>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</si>
  <si>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</si>
  <si>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</si>
  <si>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</si>
  <si>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</si>
  <si>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</si>
  <si>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</si>
  <si>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</si>
  <si>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</si>
  <si>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</si>
  <si>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</si>
  <si>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</si>
  <si>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</si>
  <si>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</si>
  <si>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</si>
  <si>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</si>
  <si>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</si>
  <si>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</si>
  <si>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</si>
  <si>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</si>
  <si>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</si>
  <si>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</si>
  <si>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</si>
  <si>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</si>
  <si>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</si>
  <si>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</si>
  <si>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</si>
  <si>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</si>
  <si>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</si>
  <si>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</si>
  <si>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</si>
  <si>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</si>
  <si>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</si>
  <si>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</si>
  <si>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</si>
  <si>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</si>
  <si>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</si>
  <si>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</si>
  <si>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</si>
  <si>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</si>
  <si>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</si>
  <si>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</si>
  <si>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</si>
  <si>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</si>
  <si>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</si>
  <si>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</si>
  <si>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</si>
  <si>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</si>
  <si>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</si>
  <si>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</si>
  <si>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</si>
  <si>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</si>
  <si>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</si>
  <si>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</si>
  <si>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</si>
  <si>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</si>
  <si>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</si>
  <si>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</si>
  <si>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</si>
  <si>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</si>
  <si>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</si>
  <si>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</si>
  <si>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</si>
  <si>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</si>
  <si>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</si>
  <si>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</si>
  <si>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</si>
  <si>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</si>
  <si>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</si>
  <si>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</si>
  <si>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</si>
  <si>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</si>
  <si>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</si>
  <si>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</si>
  <si>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</si>
  <si>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</si>
  <si>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</si>
  <si>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</si>
  <si>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</si>
  <si>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</si>
  <si>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</si>
  <si>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</si>
  <si>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</si>
  <si>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</si>
  <si>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</si>
  <si>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</si>
  <si>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</si>
  <si>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</si>
  <si>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</si>
  <si>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</si>
  <si>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</si>
  <si>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</si>
  <si>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</si>
  <si>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</si>
  <si>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</si>
  <si>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</si>
  <si>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</si>
  <si>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</si>
  <si>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</si>
  <si>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</si>
  <si>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</si>
  <si>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</si>
  <si>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</si>
  <si>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</si>
  <si>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</si>
  <si>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</si>
  <si>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</si>
  <si>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</si>
  <si>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</si>
  <si>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</si>
  <si>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</si>
  <si>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</si>
  <si>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</si>
  <si>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</si>
  <si>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</si>
  <si>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</si>
  <si>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</si>
  <si>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</si>
  <si>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</si>
  <si>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</si>
  <si>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</si>
  <si>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</si>
  <si>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</si>
  <si>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</si>
  <si>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</si>
  <si>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</si>
  <si>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</si>
  <si>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</si>
  <si>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</si>
  <si>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</si>
  <si>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</si>
  <si>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</si>
  <si>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</si>
  <si>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</si>
  <si>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</si>
  <si>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</si>
  <si>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</si>
  <si>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</si>
  <si>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</si>
  <si>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</si>
  <si>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</si>
  <si>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</si>
  <si>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</si>
  <si>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</si>
  <si>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</si>
  <si>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</si>
  <si>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</si>
  <si>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</si>
  <si>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</si>
  <si>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</si>
  <si>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</si>
  <si>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</si>
  <si>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</si>
  <si>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</si>
  <si>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</si>
  <si>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</si>
  <si>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</si>
  <si>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</si>
  <si>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</si>
  <si>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</si>
  <si>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</si>
  <si>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</si>
  <si>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</si>
  <si>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</si>
  <si>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</si>
  <si>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</si>
  <si>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</si>
  <si>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</si>
  <si>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</si>
  <si>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</si>
  <si>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</si>
  <si>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</si>
  <si>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</si>
  <si>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</si>
  <si>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</si>
  <si>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</si>
  <si>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</si>
  <si>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</si>
  <si>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</si>
  <si>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</si>
  <si>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</si>
  <si>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</si>
  <si>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</si>
  <si>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</si>
  <si>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</si>
  <si>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</si>
  <si>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</si>
  <si>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</si>
  <si>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</si>
  <si>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</si>
  <si>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</si>
  <si>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</si>
  <si>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</si>
  <si>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</si>
  <si>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</si>
  <si>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</si>
  <si>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</si>
  <si>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</si>
  <si>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</si>
  <si>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</si>
  <si>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</si>
  <si>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</si>
  <si>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</si>
  <si>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</si>
  <si>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</si>
  <si>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</si>
  <si>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</si>
  <si>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</si>
  <si>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</si>
  <si>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</si>
  <si>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</si>
  <si>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</si>
  <si>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</si>
  <si>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</si>
  <si>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</si>
  <si>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</si>
  <si>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</si>
  <si>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</si>
  <si>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</si>
  <si>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</si>
  <si>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</si>
  <si>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</si>
  <si>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</si>
  <si>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</si>
  <si>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</si>
  <si>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</si>
  <si>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</si>
  <si>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</si>
  <si>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</si>
  <si>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</si>
  <si>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</si>
  <si>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</si>
  <si>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</si>
  <si>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</si>
  <si>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</si>
  <si>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</si>
  <si>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</si>
  <si>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</si>
  <si>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</si>
  <si>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</si>
  <si>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</si>
  <si>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</si>
  <si>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</si>
  <si>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</si>
  <si>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</si>
  <si>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</si>
  <si>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</si>
  <si>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</si>
  <si>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</si>
  <si>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</si>
  <si>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</si>
  <si>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</si>
  <si>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</si>
  <si>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</si>
  <si>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</si>
  <si>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</si>
  <si>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</si>
  <si>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</si>
  <si>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</si>
  <si>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</si>
  <si>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</si>
  <si>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</si>
  <si>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</si>
  <si>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</si>
  <si>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</si>
  <si>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</si>
  <si>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</si>
  <si>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</si>
  <si>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</si>
  <si>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</si>
  <si>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</si>
  <si>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</si>
  <si>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</si>
  <si>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</si>
  <si>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</si>
  <si>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</si>
  <si>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</si>
  <si>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</si>
  <si>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</si>
  <si>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</si>
  <si>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</si>
  <si>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</si>
  <si>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</si>
  <si>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</si>
  <si>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</si>
  <si>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</si>
  <si>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</si>
  <si>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</si>
  <si>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</si>
  <si>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</si>
  <si>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</si>
  <si>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</si>
  <si>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</si>
  <si>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</si>
  <si>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</si>
  <si>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</si>
  <si>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</si>
  <si>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</si>
  <si>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</si>
  <si>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</si>
  <si>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</si>
  <si>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</si>
  <si>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</si>
  <si>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</si>
  <si>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</si>
  <si>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</si>
  <si>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</si>
  <si>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</si>
  <si>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</si>
  <si>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</si>
  <si>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</si>
  <si>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</si>
  <si>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</si>
  <si>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</si>
  <si>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</si>
  <si>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</si>
  <si>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</si>
  <si>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</si>
  <si>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</si>
  <si>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</si>
  <si>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</si>
  <si>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</si>
  <si>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</si>
  <si>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</si>
  <si>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</si>
  <si>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</si>
  <si>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</si>
  <si>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</si>
  <si>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</si>
  <si>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</si>
  <si>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</si>
  <si>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</si>
  <si>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</si>
  <si>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</si>
  <si>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</si>
  <si>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</si>
  <si>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</si>
  <si>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</si>
  <si>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</si>
  <si>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</si>
  <si>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</si>
  <si>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</si>
  <si>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</si>
  <si>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</si>
  <si>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</si>
  <si>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</si>
  <si>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</si>
  <si>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</si>
  <si>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</si>
  <si>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</si>
  <si>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</si>
  <si>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</si>
  <si>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</si>
  <si>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</si>
  <si>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</si>
  <si>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</si>
  <si>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</si>
  <si>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</si>
  <si>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</si>
  <si>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</si>
  <si>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</si>
  <si>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</si>
  <si>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</si>
  <si>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</si>
  <si>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</si>
  <si>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</si>
  <si>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</si>
  <si>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</si>
  <si>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</si>
  <si>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</si>
  <si>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</si>
  <si>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</si>
  <si>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</si>
  <si>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</si>
  <si>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</si>
  <si>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</si>
  <si>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</si>
  <si>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</si>
  <si>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</si>
  <si>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</si>
  <si>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</si>
  <si>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</si>
  <si>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</si>
  <si>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</si>
  <si>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</si>
  <si>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</si>
  <si>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</si>
  <si>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</si>
  <si>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</si>
  <si>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</si>
  <si>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</si>
  <si>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</si>
  <si>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</si>
  <si>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</si>
  <si>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</si>
  <si>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</si>
  <si>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</si>
  <si>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</si>
  <si>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</si>
  <si>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</si>
  <si>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</si>
  <si>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</si>
  <si>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</si>
  <si>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</si>
  <si>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</si>
  <si>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</si>
  <si>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</si>
  <si>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</si>
  <si>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</si>
  <si>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</si>
  <si>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</si>
  <si>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</si>
  <si>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</si>
  <si>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</si>
  <si>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</si>
  <si>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</si>
  <si>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</si>
  <si>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</si>
  <si>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</si>
  <si>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</si>
  <si>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</si>
  <si>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</si>
  <si>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</si>
  <si>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</si>
  <si>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</si>
  <si>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</si>
  <si>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</si>
  <si>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</si>
  <si>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</si>
  <si>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</si>
  <si>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</si>
  <si>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</si>
  <si>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</si>
  <si>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</si>
  <si>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</si>
  <si>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</si>
  <si>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</si>
  <si>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</si>
  <si>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</si>
  <si>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</si>
  <si>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</si>
  <si>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</si>
  <si>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</si>
  <si>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</si>
  <si>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</si>
  <si>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</si>
  <si>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</si>
  <si>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</si>
  <si>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</si>
  <si>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</si>
  <si>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</si>
  <si>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</si>
  <si>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</si>
  <si>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</si>
  <si>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</si>
  <si>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</si>
  <si>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</si>
  <si>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</si>
  <si>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</si>
  <si>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</si>
  <si>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</si>
  <si>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</si>
  <si>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</si>
  <si>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</si>
  <si>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</si>
  <si>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</si>
  <si>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</si>
  <si>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</si>
  <si>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</si>
  <si>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</si>
  <si>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</si>
  <si>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</si>
  <si>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</si>
  <si>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</si>
  <si>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</si>
  <si>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</si>
  <si>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</si>
  <si>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</si>
  <si>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</si>
  <si>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</si>
  <si>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</si>
  <si>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</si>
  <si>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</si>
  <si>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</si>
  <si>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</si>
  <si>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</si>
  <si>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</si>
  <si>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</si>
  <si>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</si>
  <si>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</si>
  <si>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</si>
  <si>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</si>
  <si>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</si>
  <si>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</si>
  <si>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</si>
  <si>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</si>
  <si>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</si>
  <si>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</si>
  <si>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</si>
  <si>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</si>
  <si>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</si>
  <si>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</si>
  <si>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</si>
  <si>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</si>
  <si>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</si>
  <si>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</si>
  <si>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</si>
  <si>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</si>
  <si>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</si>
  <si>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</si>
  <si>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</si>
  <si>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</si>
  <si>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</si>
  <si>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</si>
  <si>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</si>
  <si>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</si>
  <si>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</si>
  <si>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</si>
  <si>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</si>
  <si>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</si>
  <si>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</si>
  <si>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</si>
  <si>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</si>
  <si>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</si>
  <si>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</si>
  <si>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</si>
  <si>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</si>
  <si>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</si>
  <si>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</si>
  <si>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</si>
  <si>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</si>
  <si>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</si>
  <si>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</si>
  <si>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</si>
  <si>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</si>
  <si>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</si>
  <si>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</si>
  <si>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</si>
  <si>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</si>
  <si>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</si>
  <si>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</si>
  <si>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</si>
  <si>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</si>
  <si>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</si>
  <si>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</si>
  <si>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</si>
  <si>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</si>
  <si>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</si>
  <si>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</si>
  <si>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</si>
  <si>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</si>
  <si>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</si>
  <si>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</si>
  <si>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</si>
  <si>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</si>
  <si>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</si>
  <si>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</si>
  <si>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</si>
  <si>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</si>
  <si>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</si>
  <si>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</si>
  <si>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</si>
  <si>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</si>
  <si>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</si>
  <si>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</si>
  <si>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</si>
  <si>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</si>
  <si>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</si>
  <si>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</si>
  <si>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</si>
  <si>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</si>
  <si>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</si>
  <si>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</si>
  <si>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</si>
  <si>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</si>
  <si>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</si>
  <si>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</si>
  <si>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</si>
  <si>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</si>
  <si>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</si>
  <si>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</si>
  <si>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</si>
  <si>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</si>
  <si>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</si>
  <si>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</si>
  <si>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</si>
  <si>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</si>
  <si>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</si>
  <si>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</si>
  <si>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</si>
  <si>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</si>
  <si>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</si>
  <si>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</si>
  <si>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</si>
  <si>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</si>
  <si>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</si>
  <si>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</si>
  <si>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</si>
  <si>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</si>
  <si>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</si>
  <si>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</si>
  <si>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</si>
  <si>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</si>
  <si>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</si>
  <si>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</si>
  <si>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</si>
  <si>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</si>
  <si>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</si>
  <si>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</si>
  <si>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</si>
  <si>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</si>
  <si>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</si>
  <si>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</si>
  <si>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</si>
  <si>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</si>
  <si>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</si>
  <si>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</si>
  <si>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</si>
  <si>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</si>
  <si>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</si>
  <si>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</si>
  <si>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</si>
  <si>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</si>
  <si>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</si>
  <si>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</si>
  <si>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</si>
  <si>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</si>
  <si>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</si>
  <si>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</si>
  <si>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</si>
  <si>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</si>
  <si>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</si>
  <si>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</si>
  <si>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</si>
  <si>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</si>
  <si>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</si>
  <si>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</si>
  <si>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</si>
  <si>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</si>
  <si>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</si>
  <si>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</si>
  <si>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</si>
  <si>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</si>
  <si>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</si>
  <si>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</si>
  <si>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</si>
  <si>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</si>
  <si>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</si>
  <si>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</si>
  <si>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</si>
  <si>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</si>
  <si>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</si>
  <si>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</si>
  <si>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</si>
  <si>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</si>
  <si>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</si>
  <si>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</si>
  <si>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</si>
  <si>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</si>
  <si>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</si>
  <si>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</si>
  <si>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</si>
  <si>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</si>
  <si>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</si>
  <si>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</si>
  <si>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</si>
  <si>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</si>
  <si>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</si>
  <si>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</si>
  <si>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</si>
  <si>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</si>
  <si>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</si>
  <si>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</si>
  <si>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</si>
  <si>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</si>
  <si>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</si>
  <si>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</si>
  <si>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</si>
  <si>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</si>
  <si>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</si>
  <si>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</si>
  <si>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</si>
  <si>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</si>
  <si>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</si>
  <si>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</si>
  <si>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</si>
  <si>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</si>
  <si>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</si>
  <si>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</si>
  <si>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</si>
  <si>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</si>
  <si>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</si>
  <si>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</si>
  <si>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</si>
  <si>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</si>
  <si>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</si>
  <si>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</si>
  <si>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</si>
  <si>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</si>
  <si>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</si>
  <si>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</si>
  <si>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</si>
  <si>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</si>
  <si>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</si>
  <si>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</si>
  <si>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</si>
  <si>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</si>
  <si>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</si>
  <si>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</si>
  <si>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</si>
  <si>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</si>
  <si>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</si>
  <si>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</si>
  <si>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</si>
  <si>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</si>
  <si>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</si>
  <si>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</si>
  <si>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</si>
  <si>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</si>
  <si>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</si>
  <si>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</si>
  <si>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</si>
  <si>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</si>
  <si>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</si>
  <si>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</si>
  <si>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</si>
  <si>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</si>
  <si>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</si>
  <si>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</si>
  <si>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</si>
  <si>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</si>
  <si>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</si>
  <si>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</si>
  <si>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</si>
  <si>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</si>
  <si>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</si>
  <si>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</si>
  <si>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</si>
  <si>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</si>
  <si>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</si>
  <si>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</si>
  <si>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</si>
  <si>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</si>
  <si>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</si>
  <si>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</si>
  <si>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</si>
  <si>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</si>
  <si>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</si>
  <si>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</si>
  <si>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</si>
  <si>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</si>
  <si>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</si>
  <si>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</si>
  <si>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</si>
  <si>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</si>
  <si>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</si>
  <si>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</si>
  <si>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</si>
  <si>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</si>
  <si>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</si>
  <si>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</si>
  <si>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</si>
  <si>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</si>
  <si>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</si>
  <si>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</si>
  <si>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</si>
  <si>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</si>
  <si>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</si>
  <si>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</si>
  <si>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</si>
  <si>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</si>
  <si>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</si>
  <si>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</si>
  <si>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</si>
  <si>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</si>
  <si>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</si>
  <si>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</si>
  <si>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</si>
  <si>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</si>
  <si>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</si>
  <si>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</si>
  <si>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</si>
  <si>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</si>
  <si>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</si>
  <si>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</si>
  <si>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</si>
  <si>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</si>
  <si>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</si>
  <si>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</si>
  <si>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</si>
  <si>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</si>
  <si>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</si>
  <si>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</si>
  <si>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</si>
  <si>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</si>
  <si>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</si>
  <si>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</si>
  <si>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</si>
  <si>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</si>
  <si>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</si>
  <si>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</si>
  <si>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</si>
  <si>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</si>
  <si>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</si>
  <si>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</si>
  <si>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</si>
  <si>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</si>
  <si>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</si>
  <si>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</si>
  <si>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</si>
  <si>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</si>
  <si>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</si>
  <si>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</si>
  <si>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</si>
  <si>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</si>
  <si>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</si>
  <si>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</si>
  <si>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</si>
  <si>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</si>
  <si>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</si>
  <si>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</si>
  <si>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</si>
  <si>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</si>
  <si>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</si>
  <si>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</si>
  <si>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</si>
  <si>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</si>
  <si>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</si>
  <si>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</si>
  <si>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</si>
  <si>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</si>
  <si>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</si>
  <si>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</si>
  <si>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</si>
  <si>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</si>
  <si>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</si>
  <si>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</si>
  <si>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</si>
  <si>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</si>
  <si>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</si>
  <si>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</si>
  <si>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</si>
  <si>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</si>
  <si>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</si>
  <si>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</si>
  <si>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</si>
  <si>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</si>
  <si>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</si>
  <si>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</si>
  <si>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</si>
  <si>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</si>
  <si>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</si>
  <si>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</si>
  <si>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</si>
  <si>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</si>
  <si>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</si>
  <si>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</si>
  <si>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</si>
  <si>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</si>
  <si>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</si>
  <si>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</si>
  <si>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</si>
  <si>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</si>
  <si>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</si>
  <si>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</si>
  <si>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</si>
  <si>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</si>
  <si>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</si>
  <si>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</si>
  <si>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</si>
  <si>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</si>
  <si>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</si>
  <si>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</si>
  <si>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</si>
  <si>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</si>
  <si>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</si>
  <si>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</si>
  <si>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</si>
  <si>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</si>
  <si>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</si>
  <si>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</si>
  <si>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</si>
  <si>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</si>
  <si>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</si>
  <si>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</si>
  <si>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</si>
  <si>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</si>
  <si>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</si>
  <si>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</si>
  <si>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</si>
  <si>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</si>
  <si>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</si>
  <si>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</si>
  <si>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</si>
  <si>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</si>
  <si>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</si>
  <si>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</si>
  <si>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</si>
  <si>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</si>
  <si>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</si>
  <si>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</si>
  <si>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</si>
  <si>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</si>
  <si>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</si>
  <si>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</si>
  <si>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</si>
  <si>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</si>
  <si>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</si>
  <si>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</si>
  <si>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</si>
  <si>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</si>
  <si>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</si>
  <si>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</si>
  <si>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</si>
  <si>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</si>
  <si>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</si>
  <si>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</si>
  <si>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</si>
  <si>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</si>
  <si>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</si>
  <si>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</si>
  <si>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</si>
  <si>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</si>
  <si>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</si>
  <si>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</si>
  <si>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</si>
  <si>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</si>
  <si>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</si>
  <si>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</si>
  <si>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</si>
  <si>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</si>
  <si>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</si>
  <si>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</si>
  <si>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</si>
  <si>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</si>
  <si>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</si>
  <si>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</si>
  <si>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</si>
  <si>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</si>
  <si>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</si>
  <si>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</si>
  <si>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</si>
  <si>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</si>
  <si>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</si>
  <si>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</si>
  <si>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</si>
  <si>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</si>
  <si>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</si>
  <si>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</si>
  <si>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</si>
  <si>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</si>
  <si>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</si>
  <si>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</si>
  <si>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</si>
  <si>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</si>
  <si>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</si>
  <si>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</si>
  <si>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</si>
  <si>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</si>
  <si>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</si>
  <si>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</si>
  <si>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</si>
  <si>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</si>
  <si>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</si>
  <si>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</si>
  <si>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</si>
  <si>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</si>
  <si>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</si>
  <si>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</si>
  <si>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</si>
  <si>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</si>
  <si>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</si>
  <si>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</si>
  <si>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</si>
  <si>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</si>
  <si>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</si>
  <si>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</si>
  <si>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</si>
  <si>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</si>
  <si>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</si>
  <si>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</si>
  <si>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</si>
  <si>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</si>
  <si>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</si>
  <si>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</si>
  <si>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</si>
  <si>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</si>
  <si>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</si>
  <si>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</si>
  <si>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</si>
  <si>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</si>
  <si>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</si>
  <si>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</si>
  <si>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</si>
  <si>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</si>
  <si>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</si>
  <si>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</si>
  <si>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</si>
  <si>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</si>
  <si>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</si>
  <si>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</si>
  <si>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</si>
  <si>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</si>
  <si>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</si>
  <si>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</si>
  <si>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</si>
  <si>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</si>
  <si>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</si>
  <si>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</si>
  <si>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</si>
  <si>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</si>
  <si>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</si>
  <si>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</si>
  <si>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</si>
  <si>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</si>
  <si>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</si>
  <si>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</si>
  <si>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</si>
  <si>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</si>
  <si>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</si>
  <si>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</si>
  <si>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</si>
  <si>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</si>
  <si>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</si>
  <si>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</si>
  <si>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</si>
  <si>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</si>
  <si>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</si>
  <si>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</si>
  <si>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</si>
  <si>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</si>
  <si>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</si>
  <si>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</si>
  <si>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</si>
  <si>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</si>
  <si>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</si>
  <si>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</si>
  <si>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</si>
  <si>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</si>
  <si>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</si>
  <si>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</si>
  <si>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</si>
  <si>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</si>
  <si>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</si>
  <si>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</si>
  <si>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</si>
  <si>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</si>
  <si>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</si>
  <si>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</si>
  <si>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</si>
  <si>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</si>
  <si>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</si>
  <si>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</si>
  <si>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</si>
  <si>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</si>
  <si>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</si>
  <si>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</si>
  <si>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</si>
  <si>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</si>
  <si>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</si>
  <si>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</si>
  <si>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</si>
  <si>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</si>
  <si>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</si>
  <si>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</si>
  <si>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</si>
  <si>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</si>
  <si>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</si>
  <si>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</si>
  <si>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</si>
  <si>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</si>
  <si>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</si>
  <si>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</si>
  <si>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</si>
  <si>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</si>
  <si>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</si>
  <si>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</si>
  <si>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</si>
  <si>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</si>
  <si>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</si>
  <si>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</si>
  <si>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</si>
  <si>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</si>
  <si>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</si>
  <si>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</si>
  <si>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</si>
  <si>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</si>
  <si>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</si>
  <si>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</si>
  <si>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</si>
  <si>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</si>
  <si>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</si>
  <si>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</si>
  <si>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</si>
  <si>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</si>
  <si>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</si>
  <si>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</si>
  <si>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</si>
  <si>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</si>
  <si>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</si>
  <si>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</si>
  <si>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</si>
  <si>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</si>
  <si>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</si>
  <si>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</si>
  <si>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</si>
  <si>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</si>
  <si>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</si>
  <si>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</si>
  <si>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</si>
  <si>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</si>
  <si>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</si>
  <si>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</si>
  <si>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</si>
  <si>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</si>
  <si>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</si>
  <si>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</si>
  <si>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</si>
  <si>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</si>
  <si>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</si>
  <si>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</si>
  <si>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</si>
  <si>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</si>
  <si>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</si>
  <si>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</si>
  <si>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</si>
  <si>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</si>
  <si>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</si>
  <si>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</si>
  <si>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</si>
  <si>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</si>
  <si>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</si>
  <si>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</si>
  <si>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</si>
  <si>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</si>
  <si>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</si>
  <si>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</si>
  <si>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</si>
  <si>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</si>
  <si>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</si>
  <si>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</si>
  <si>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</si>
  <si>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</si>
  <si>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</si>
  <si>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</si>
  <si>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</si>
  <si>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</si>
  <si>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</si>
  <si>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</si>
  <si>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</si>
  <si>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</si>
  <si>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</si>
  <si>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</si>
  <si>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</si>
  <si>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</si>
  <si>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</si>
  <si>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</si>
  <si>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</si>
  <si>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</si>
  <si>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</si>
  <si>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</si>
  <si>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</si>
  <si>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</si>
  <si>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</si>
  <si>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</si>
  <si>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</si>
  <si>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</si>
  <si>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</si>
  <si>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</si>
  <si>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</si>
  <si>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</si>
  <si>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</si>
  <si>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</si>
  <si>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</si>
  <si>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</si>
  <si>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</si>
  <si>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</si>
  <si>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</si>
  <si>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</si>
  <si>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</si>
  <si>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</si>
  <si>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</si>
  <si>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</si>
  <si>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</si>
  <si>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</si>
  <si>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</si>
  <si>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</si>
  <si>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</si>
  <si>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</si>
  <si>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</si>
  <si>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</si>
  <si>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</si>
  <si>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</si>
  <si>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</si>
  <si>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</si>
  <si>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</si>
  <si>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</si>
  <si>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</si>
  <si>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</si>
  <si>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</si>
  <si>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</si>
  <si>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</si>
  <si>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</si>
  <si>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</si>
  <si>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</si>
  <si>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</si>
  <si>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</si>
  <si>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</si>
  <si>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</si>
  <si>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</si>
  <si>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</si>
  <si>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</si>
  <si>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</si>
  <si>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</si>
  <si>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</si>
  <si>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</si>
  <si>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</si>
  <si>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</si>
  <si>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</si>
  <si>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</si>
  <si>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</si>
  <si>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</si>
  <si>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</si>
  <si>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</si>
  <si>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</si>
  <si>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</si>
  <si>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</si>
  <si>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</si>
  <si>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</si>
  <si>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</si>
  <si>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</si>
  <si>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</si>
  <si>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</si>
  <si>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</si>
  <si>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</si>
  <si>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</si>
  <si>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</si>
  <si>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</si>
  <si>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</si>
  <si>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</si>
  <si>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</si>
  <si>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</si>
  <si>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</si>
  <si>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</si>
  <si>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</si>
  <si>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</si>
  <si>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</si>
  <si>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</si>
  <si>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</si>
  <si>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</si>
  <si>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</si>
  <si>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</si>
  <si>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</si>
  <si>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</si>
  <si>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</si>
  <si>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</si>
  <si>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</si>
  <si>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</si>
  <si>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</si>
  <si>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</si>
  <si>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</si>
  <si>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</si>
  <si>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</si>
  <si>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</si>
  <si>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</si>
  <si>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</si>
  <si>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</si>
  <si>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</si>
  <si>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</si>
  <si>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</si>
  <si>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</si>
  <si>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</si>
  <si>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</si>
  <si>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</si>
  <si>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</si>
  <si>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</si>
  <si>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</si>
  <si>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</si>
  <si>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</si>
  <si>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</si>
  <si>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</si>
  <si>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</si>
  <si>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</si>
  <si>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</si>
  <si>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</si>
  <si>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</si>
  <si>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</si>
  <si>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</si>
  <si>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</si>
  <si>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</si>
  <si>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</si>
  <si>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</si>
  <si>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</si>
  <si>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</si>
  <si>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</si>
  <si>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</si>
  <si>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</si>
  <si>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</si>
  <si>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</si>
  <si>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</si>
  <si>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</si>
  <si>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</si>
  <si>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</si>
  <si>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</si>
  <si>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</si>
  <si>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</si>
  <si>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</si>
  <si>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</si>
  <si>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</si>
  <si>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</si>
  <si>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</si>
  <si>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</si>
  <si>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</si>
  <si>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</si>
  <si>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</si>
  <si>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</si>
  <si>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</si>
  <si>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</si>
  <si>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</si>
  <si>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</si>
  <si>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</si>
  <si>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</si>
  <si>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</si>
  <si>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</si>
  <si>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</si>
  <si>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</si>
  <si>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</si>
  <si>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</si>
  <si>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</si>
  <si>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</si>
  <si>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</si>
  <si>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</si>
  <si>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</si>
  <si>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</si>
  <si>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</si>
  <si>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</si>
  <si>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</si>
  <si>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</si>
  <si>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</si>
  <si>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</si>
  <si>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</si>
  <si>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</si>
  <si>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</si>
  <si>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</si>
  <si>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</si>
  <si>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</si>
  <si>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</si>
  <si>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</si>
  <si>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</si>
  <si>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</si>
  <si>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</si>
  <si>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</si>
  <si>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</si>
  <si>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</si>
  <si>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</si>
  <si>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</si>
  <si>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</si>
  <si>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</si>
  <si>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</si>
  <si>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</si>
  <si>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</si>
  <si>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</si>
  <si>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</si>
  <si>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</si>
  <si>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</si>
  <si>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</si>
  <si>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</si>
  <si>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</si>
  <si>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</si>
  <si>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</si>
  <si>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</si>
  <si>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</si>
  <si>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</si>
  <si>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</si>
  <si>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</si>
  <si>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</si>
  <si>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</si>
  <si>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</si>
  <si>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</si>
  <si>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</si>
  <si>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</si>
  <si>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</si>
  <si>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</si>
  <si>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</si>
  <si>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</si>
  <si>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</si>
  <si>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</si>
  <si>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</si>
  <si>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</si>
  <si>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</si>
  <si>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</si>
  <si>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</si>
  <si>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</si>
  <si>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</si>
  <si>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</si>
  <si>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</si>
  <si>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</si>
  <si>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</si>
  <si>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</si>
  <si>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</si>
  <si>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</si>
  <si>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</si>
  <si>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</si>
  <si>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</si>
  <si>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</si>
  <si>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</si>
  <si>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</si>
  <si>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</si>
  <si>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</si>
  <si>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</si>
  <si>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</si>
  <si>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</si>
  <si>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</si>
  <si>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</si>
  <si>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</si>
  <si>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</si>
  <si>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</si>
  <si>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</si>
  <si>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</si>
  <si>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</si>
  <si>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</si>
  <si>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</si>
  <si>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</si>
  <si>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</si>
  <si>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</si>
  <si>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</si>
  <si>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</si>
  <si>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</si>
  <si>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</si>
  <si>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</si>
  <si>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</si>
  <si>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</si>
  <si>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</si>
  <si>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</si>
  <si>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</si>
  <si>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</si>
  <si>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</si>
  <si>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</si>
  <si>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</si>
  <si>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</si>
  <si>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</si>
  <si>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</si>
  <si>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</si>
  <si>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</si>
  <si>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</si>
  <si>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</si>
  <si>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</si>
  <si>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</si>
  <si>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</si>
  <si>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</si>
  <si>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</si>
  <si>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</si>
  <si>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</si>
  <si>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</si>
  <si>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</si>
  <si>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</si>
  <si>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</si>
  <si>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</si>
  <si>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</si>
  <si>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</si>
  <si>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</si>
  <si>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</si>
  <si>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</si>
  <si>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</si>
  <si>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</si>
  <si>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</si>
  <si>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</si>
  <si>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</si>
  <si>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</si>
  <si>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</si>
  <si>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</si>
  <si>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</si>
  <si>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</si>
  <si>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</si>
  <si>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</si>
  <si>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</si>
  <si>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</si>
  <si>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</si>
  <si>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</si>
  <si>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</si>
  <si>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</si>
  <si>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</si>
  <si>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</si>
  <si>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</si>
  <si>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</si>
  <si>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</si>
  <si>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</si>
  <si>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</si>
  <si>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</si>
  <si>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</si>
  <si>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</si>
  <si>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</si>
  <si>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</si>
  <si>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</si>
  <si>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</si>
  <si>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</si>
  <si>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</si>
  <si>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</si>
  <si>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</si>
  <si>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</si>
  <si>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</si>
  <si>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</si>
  <si>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</si>
  <si>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</si>
  <si>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</si>
  <si>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</si>
  <si>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</si>
  <si>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</si>
  <si>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</si>
  <si>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</si>
  <si>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</si>
  <si>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</si>
  <si>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</si>
  <si>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</si>
  <si>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</si>
  <si>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</si>
  <si>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</si>
  <si>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</si>
  <si>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</si>
  <si>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</si>
  <si>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</si>
  <si>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</si>
  <si>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</si>
  <si>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</si>
  <si>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</si>
  <si>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</si>
  <si>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</si>
  <si>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</si>
  <si>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</si>
  <si>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</si>
  <si>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</si>
  <si>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</si>
  <si>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</si>
  <si>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</si>
  <si>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</si>
  <si>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</si>
  <si>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</si>
  <si>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</si>
  <si>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</si>
  <si>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</si>
  <si>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</si>
  <si>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</si>
  <si>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</si>
  <si>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</si>
  <si>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</si>
  <si>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</si>
  <si>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</si>
  <si>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</si>
  <si>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</si>
  <si>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</si>
  <si>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</si>
  <si>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</si>
  <si>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</si>
  <si>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</si>
  <si>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</si>
  <si>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</si>
  <si>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</si>
  <si>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</si>
  <si>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</si>
  <si>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</si>
  <si>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</si>
  <si>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</si>
  <si>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</si>
  <si>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</si>
  <si>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</si>
  <si>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</si>
  <si>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</si>
  <si>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</si>
  <si>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</si>
  <si>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</si>
  <si>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</si>
  <si>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</si>
  <si>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</si>
  <si>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</si>
  <si>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</si>
  <si>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</si>
  <si>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</si>
  <si>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</si>
  <si>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</si>
  <si>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</si>
  <si>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</si>
  <si>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</si>
  <si>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</si>
  <si>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</si>
  <si>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</si>
  <si>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</si>
  <si>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</si>
  <si>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</si>
  <si>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</si>
  <si>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</si>
  <si>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</si>
  <si>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</si>
  <si>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</si>
  <si>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</si>
  <si>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</si>
  <si>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</si>
  <si>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</si>
  <si>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</si>
  <si>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</si>
  <si>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</si>
  <si>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</si>
  <si>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</si>
  <si>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</si>
  <si>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</si>
  <si>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</si>
  <si>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</si>
  <si>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</si>
  <si>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</si>
  <si>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</si>
  <si>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</si>
  <si>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</si>
  <si>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</si>
  <si>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</si>
  <si>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</si>
  <si>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</si>
  <si>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</si>
  <si>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</si>
  <si>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</si>
  <si>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</si>
  <si>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</si>
  <si>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</si>
  <si>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</si>
  <si>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</si>
  <si>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</si>
  <si>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</si>
  <si>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</si>
  <si>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</si>
  <si>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</si>
  <si>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</si>
  <si>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</si>
  <si>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</si>
  <si>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</si>
  <si>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</si>
  <si>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</si>
  <si>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</si>
  <si>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</si>
  <si>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</si>
  <si>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</si>
  <si>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</si>
  <si>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</si>
  <si>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</si>
  <si>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</si>
  <si>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</si>
  <si>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</si>
  <si>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</si>
  <si>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</si>
  <si>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</si>
  <si>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</si>
  <si>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</si>
  <si>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</si>
  <si>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</si>
  <si>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</si>
  <si>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</si>
  <si>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</si>
  <si>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</si>
  <si>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</si>
  <si>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</si>
  <si>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</si>
  <si>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</si>
  <si>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</si>
  <si>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</si>
  <si>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</si>
  <si>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</si>
  <si>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</si>
  <si>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</si>
  <si>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</si>
  <si>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</si>
  <si>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</si>
  <si>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</si>
  <si>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</si>
  <si>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</si>
  <si>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</si>
  <si>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</si>
  <si>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</si>
  <si>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</si>
  <si>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</si>
  <si>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</si>
  <si>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</si>
  <si>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</si>
  <si>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</si>
  <si>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</si>
  <si>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</si>
  <si>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</si>
  <si>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</si>
  <si>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</si>
  <si>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</si>
  <si>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</si>
  <si>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</si>
  <si>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</si>
  <si>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</si>
  <si>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</si>
  <si>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</si>
  <si>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</si>
  <si>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</si>
  <si>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</si>
  <si>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</si>
  <si>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</si>
  <si>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</si>
  <si>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</si>
  <si>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</si>
  <si>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</si>
  <si>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</si>
  <si>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</si>
  <si>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</si>
  <si>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</si>
  <si>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</si>
  <si>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</si>
  <si>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</si>
  <si>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</si>
  <si>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</si>
  <si>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</si>
  <si>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</si>
  <si>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</si>
  <si>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</si>
  <si>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</si>
  <si>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</si>
  <si>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</si>
  <si>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</si>
  <si>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</si>
  <si>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</si>
  <si>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</si>
  <si>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</si>
  <si>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</si>
  <si>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</si>
  <si>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</si>
  <si>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</si>
  <si>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</si>
  <si>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</si>
  <si>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</si>
  <si>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</si>
  <si>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</si>
  <si>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</si>
  <si>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</si>
  <si>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</si>
  <si>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</si>
  <si>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</si>
  <si>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</si>
  <si>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</si>
  <si>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</si>
  <si>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</si>
  <si>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</si>
  <si>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</si>
  <si>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</si>
  <si>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</si>
  <si>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</si>
  <si>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</si>
  <si>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</si>
  <si>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</si>
  <si>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</si>
  <si>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</si>
  <si>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</si>
  <si>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</si>
  <si>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</si>
  <si>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</si>
  <si>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</si>
  <si>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</si>
  <si>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</si>
  <si>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</si>
  <si>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</si>
  <si>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</si>
  <si>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</si>
  <si>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</si>
  <si>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</si>
  <si>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</si>
  <si>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</si>
  <si>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</si>
  <si>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</si>
  <si>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</si>
  <si>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</si>
  <si>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</si>
  <si>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</si>
  <si>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</si>
  <si>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</si>
  <si>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</si>
  <si>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</si>
  <si>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</si>
  <si>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</si>
  <si>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</si>
  <si>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</si>
  <si>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</si>
  <si>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</si>
  <si>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</si>
  <si>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</si>
  <si>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</si>
  <si>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</si>
  <si>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</si>
  <si>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</si>
  <si>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</si>
  <si>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</si>
  <si>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</si>
  <si>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</si>
  <si>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</si>
  <si>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</si>
  <si>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</si>
  <si>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</si>
  <si>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</si>
  <si>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</si>
  <si>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</si>
  <si>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</si>
  <si>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</si>
  <si>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</si>
  <si>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</si>
  <si>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</si>
  <si>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</si>
  <si>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</si>
  <si>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</si>
  <si>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</si>
  <si>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</si>
  <si>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</si>
  <si>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</si>
  <si>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</si>
  <si>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</si>
  <si>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</si>
  <si>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</si>
  <si>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</si>
  <si>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</si>
  <si>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</si>
  <si>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</si>
  <si>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</si>
  <si>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</si>
  <si>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</si>
  <si>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</si>
  <si>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</si>
  <si>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</si>
  <si>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</si>
  <si>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</si>
  <si>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</si>
  <si>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</si>
  <si>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</si>
  <si>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</si>
  <si>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</si>
  <si>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</si>
  <si>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</si>
  <si>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</si>
  <si>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</si>
  <si>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</si>
  <si>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</si>
  <si>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</si>
  <si>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</si>
  <si>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</si>
  <si>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</si>
  <si>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</si>
  <si>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</si>
  <si>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</si>
  <si>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</si>
  <si>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</si>
  <si>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</si>
  <si>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</si>
  <si>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</si>
  <si>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</si>
  <si>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</si>
  <si>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</si>
  <si>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</si>
  <si>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</si>
  <si>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</si>
  <si>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</si>
  <si>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</si>
  <si>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</si>
  <si>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</si>
  <si>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</si>
  <si>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</si>
  <si>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</si>
  <si>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</si>
  <si>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</si>
  <si>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</si>
  <si>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</si>
  <si>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</si>
  <si>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</si>
  <si>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</si>
  <si>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</si>
  <si>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</si>
  <si>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</si>
  <si>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</si>
  <si>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</si>
  <si>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</si>
  <si>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</si>
  <si>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</si>
  <si>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</si>
  <si>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</si>
  <si>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</si>
  <si>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</si>
  <si>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</si>
  <si>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</si>
  <si>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</si>
  <si>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</si>
  <si>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</si>
  <si>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</si>
  <si>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</si>
  <si>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</si>
  <si>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</si>
  <si>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</si>
  <si>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</si>
  <si>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</si>
  <si>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</si>
  <si>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</si>
  <si>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</si>
  <si>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</si>
  <si>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</si>
  <si>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</si>
  <si>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</si>
  <si>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</si>
  <si>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</si>
  <si>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</si>
  <si>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</si>
  <si>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</si>
  <si>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</si>
  <si>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</si>
  <si>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</si>
  <si>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</si>
  <si>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</si>
  <si>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</si>
  <si>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</si>
  <si>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</si>
  <si>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</si>
  <si>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</si>
  <si>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</si>
  <si>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</si>
  <si>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</si>
  <si>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</si>
  <si>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</si>
  <si>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</si>
  <si>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</si>
  <si>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</si>
  <si>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</si>
  <si>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</si>
  <si>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</si>
  <si>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</si>
  <si>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</si>
  <si>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</si>
  <si>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</si>
  <si>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</si>
  <si>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</si>
  <si>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</si>
  <si>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</si>
  <si>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</si>
  <si>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</si>
  <si>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</si>
  <si>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</si>
  <si>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</si>
  <si>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</si>
  <si>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</si>
  <si>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</si>
  <si>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</si>
  <si>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</si>
  <si>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</si>
  <si>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</si>
  <si>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</si>
  <si>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</si>
  <si>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</si>
  <si>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</si>
  <si>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</si>
  <si>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</si>
  <si>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</si>
  <si>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</si>
  <si>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</si>
  <si>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</si>
  <si>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</si>
  <si>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</si>
  <si>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</si>
  <si>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</si>
  <si>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</si>
  <si>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</si>
  <si>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</si>
  <si>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</si>
  <si>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</si>
  <si>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</si>
  <si>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</si>
  <si>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</si>
  <si>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</si>
  <si>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</si>
  <si>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</si>
  <si>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</si>
  <si>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</si>
  <si>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</si>
  <si>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</si>
  <si>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</si>
  <si>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</si>
  <si>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</si>
  <si>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</si>
  <si>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</si>
  <si>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</si>
  <si>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</si>
  <si>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</si>
  <si>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</si>
  <si>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</si>
  <si>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</si>
  <si>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</si>
  <si>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</si>
  <si>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</si>
  <si>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</si>
  <si>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</si>
  <si>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</si>
  <si>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</si>
  <si>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</si>
  <si>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</si>
  <si>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</si>
  <si>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</si>
  <si>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</si>
  <si>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</si>
  <si>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</si>
  <si>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</si>
  <si>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</si>
  <si>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</si>
  <si>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</si>
  <si>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</si>
  <si>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</si>
  <si>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</si>
  <si>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</si>
  <si>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</si>
  <si>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</si>
  <si>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</si>
  <si>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</si>
  <si>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</si>
  <si>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</si>
  <si>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</si>
  <si>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</si>
  <si>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</si>
  <si>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</si>
  <si>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</si>
  <si>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</si>
  <si>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</si>
  <si>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</si>
  <si>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</si>
  <si>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</si>
  <si>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</si>
  <si>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</si>
  <si>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</si>
  <si>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</si>
  <si>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</si>
  <si>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</si>
  <si>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</si>
  <si>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</si>
  <si>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</si>
  <si>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</si>
  <si>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</si>
  <si>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</si>
  <si>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</si>
  <si>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</si>
  <si>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</si>
  <si>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</si>
  <si>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</si>
  <si>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</si>
  <si>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</si>
  <si>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</si>
  <si>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</si>
  <si>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</si>
  <si>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</si>
  <si>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</si>
  <si>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</si>
  <si>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</si>
  <si>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</si>
  <si>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</si>
  <si>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</si>
  <si>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</si>
  <si>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</si>
  <si>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</si>
  <si>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</si>
  <si>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</si>
  <si>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</si>
  <si>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</si>
  <si>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</si>
  <si>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</si>
  <si>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</si>
  <si>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</si>
  <si>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</si>
  <si>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</si>
  <si>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</si>
  <si>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</si>
  <si>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</si>
  <si>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</si>
  <si>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</si>
  <si>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</si>
  <si>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</si>
  <si>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</si>
  <si>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</si>
  <si>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</si>
  <si>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</si>
  <si>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</si>
  <si>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</si>
  <si>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</si>
  <si>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</si>
  <si>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</si>
  <si>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</si>
  <si>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</si>
  <si>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</si>
  <si>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</si>
  <si>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</si>
  <si>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</si>
  <si>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</si>
  <si>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</si>
  <si>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</si>
  <si>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</si>
  <si>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</si>
  <si>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</si>
  <si>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</si>
  <si>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</si>
  <si>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</si>
  <si>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</si>
  <si>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</si>
  <si>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</si>
  <si>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</si>
  <si>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</si>
  <si>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</si>
  <si>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</si>
  <si>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</si>
  <si>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</si>
  <si>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</si>
  <si>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</si>
  <si>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</si>
  <si>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</si>
  <si>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</si>
  <si>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</si>
  <si>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</si>
  <si>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</si>
  <si>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</si>
  <si>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</si>
  <si>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</si>
  <si>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</si>
  <si>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</si>
  <si>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</si>
  <si>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</si>
  <si>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</si>
  <si>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</si>
  <si>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</si>
  <si>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</si>
  <si>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</si>
  <si>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</si>
  <si>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</si>
  <si>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</si>
  <si>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</si>
  <si>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</si>
  <si>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</si>
  <si>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</si>
  <si>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</si>
  <si>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</si>
  <si>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</si>
  <si>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</si>
  <si>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</si>
  <si>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</si>
  <si>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</si>
  <si>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</si>
  <si>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</si>
  <si>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</si>
  <si>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</si>
  <si>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</si>
  <si>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</si>
  <si>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</si>
  <si>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</si>
  <si>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</si>
  <si>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</si>
  <si>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</si>
  <si>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</si>
  <si>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</si>
  <si>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</si>
  <si>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</si>
  <si>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</si>
  <si>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</si>
  <si>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</si>
  <si>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</si>
  <si>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</si>
  <si>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</si>
  <si>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</si>
  <si>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</si>
  <si>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</si>
  <si>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</si>
  <si>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</si>
  <si>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</si>
  <si>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</si>
  <si>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</si>
  <si>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</si>
  <si>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</si>
  <si>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</si>
  <si>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</si>
  <si>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</si>
  <si>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</si>
  <si>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</si>
  <si>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</si>
  <si>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</si>
  <si>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</si>
  <si>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</si>
  <si>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</si>
  <si>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</si>
  <si>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</si>
  <si>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</si>
  <si>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</si>
  <si>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</si>
  <si>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</si>
  <si>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</si>
  <si>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</si>
  <si>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</si>
  <si>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</si>
  <si>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</si>
  <si>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</si>
  <si>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</si>
  <si>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</si>
  <si>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</si>
  <si>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</si>
  <si>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</si>
  <si>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</si>
  <si>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</si>
  <si>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</si>
  <si>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</si>
  <si>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</si>
  <si>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</si>
  <si>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</si>
  <si>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</si>
  <si>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</si>
  <si>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</si>
  <si>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</si>
  <si>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</si>
  <si>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</si>
  <si>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</si>
  <si>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</si>
  <si>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</si>
  <si>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</si>
  <si>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</si>
  <si>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</si>
  <si>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</si>
  <si>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</si>
  <si>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</si>
  <si>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</si>
  <si>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</si>
  <si>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</si>
  <si>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</si>
  <si>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</si>
  <si>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</si>
  <si>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</si>
  <si>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</si>
  <si>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</si>
  <si>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</si>
  <si>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</si>
  <si>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</si>
  <si>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</si>
  <si>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</si>
  <si>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</si>
  <si>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</si>
  <si>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</si>
  <si>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</si>
  <si>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</si>
  <si>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</si>
  <si>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</si>
  <si>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</si>
  <si>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</si>
  <si>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</si>
  <si>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</si>
  <si>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</si>
  <si>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</si>
  <si>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</si>
  <si>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</si>
  <si>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</si>
  <si>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</si>
  <si>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</si>
  <si>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</si>
  <si>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</si>
  <si>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</si>
  <si>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</si>
  <si>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</si>
  <si>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</si>
  <si>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</si>
  <si>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</si>
  <si>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</si>
  <si>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</si>
  <si>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</si>
  <si>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</si>
  <si>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</si>
  <si>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</si>
  <si>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</si>
  <si>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</si>
  <si>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</si>
  <si>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</si>
  <si>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</si>
  <si>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</si>
  <si>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</si>
  <si>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</si>
  <si>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</si>
  <si>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</si>
  <si>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</si>
  <si>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</si>
  <si>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</si>
  <si>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</si>
  <si>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</si>
  <si>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</si>
  <si>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</si>
  <si>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</si>
  <si>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</si>
  <si>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</si>
  <si>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</si>
  <si>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</si>
  <si>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</si>
  <si>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</si>
  <si>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</si>
  <si>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</si>
  <si>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</si>
  <si>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</si>
  <si>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</si>
  <si>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</si>
  <si>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</si>
  <si>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</si>
  <si>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</si>
  <si>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</si>
  <si>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</si>
  <si>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</si>
  <si>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</si>
  <si>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</si>
  <si>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</si>
  <si>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</si>
  <si>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</si>
  <si>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</si>
  <si>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</si>
  <si>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</si>
  <si>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</si>
  <si>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</si>
  <si>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</si>
  <si>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</si>
  <si>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</si>
  <si>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</si>
  <si>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</si>
  <si>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</si>
  <si>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</si>
  <si>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</si>
  <si>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</si>
  <si>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</si>
  <si>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</si>
  <si>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</si>
  <si>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</si>
  <si>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</si>
  <si>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</si>
  <si>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</si>
  <si>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</si>
  <si>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</si>
  <si>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</si>
  <si>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</si>
  <si>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</si>
  <si>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</si>
  <si>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</si>
  <si>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</si>
  <si>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</si>
  <si>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</si>
  <si>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</si>
  <si>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</si>
  <si>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</si>
  <si>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</si>
  <si>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</si>
  <si>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</si>
  <si>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</si>
  <si>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</si>
  <si>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</si>
  <si>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</si>
  <si>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</si>
  <si>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</si>
  <si>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</si>
  <si>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</si>
  <si>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</si>
  <si>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</si>
  <si>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</si>
  <si>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</si>
  <si>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</si>
  <si>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</si>
  <si>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</si>
  <si>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</si>
  <si>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</si>
  <si>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</si>
  <si>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</si>
  <si>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</si>
  <si>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</si>
  <si>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</si>
  <si>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</si>
  <si>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</si>
  <si>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</si>
  <si>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</si>
  <si>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</si>
  <si>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</si>
  <si>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</si>
  <si>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</si>
  <si>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</si>
  <si>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</si>
  <si>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</si>
  <si>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</si>
  <si>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</si>
  <si>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</si>
  <si>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</si>
  <si>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</si>
  <si>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</si>
  <si>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</si>
  <si>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</si>
  <si>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</si>
  <si>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</si>
  <si>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</si>
  <si>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</si>
  <si>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</si>
  <si>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</si>
  <si>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</si>
  <si>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</si>
  <si>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</si>
  <si>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</si>
  <si>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</si>
  <si>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</si>
  <si>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</si>
  <si>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</si>
  <si>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</si>
  <si>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</si>
  <si>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</si>
  <si>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</si>
  <si>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</si>
  <si>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</si>
  <si>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</si>
  <si>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</si>
  <si>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</si>
  <si>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</si>
  <si>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</si>
  <si>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</si>
  <si>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</si>
  <si>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</si>
  <si>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</si>
  <si>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</si>
  <si>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</si>
  <si>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</si>
  <si>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</si>
  <si>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</si>
  <si>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</si>
  <si>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</si>
  <si>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</si>
  <si>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</si>
  <si>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</si>
  <si>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</si>
  <si>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</si>
  <si>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</si>
  <si>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</si>
  <si>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</si>
  <si>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</si>
  <si>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</si>
  <si>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</si>
  <si>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</si>
  <si>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</si>
  <si>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</si>
  <si>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</si>
  <si>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</si>
  <si>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</si>
  <si>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</si>
  <si>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</si>
  <si>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</si>
  <si>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</si>
  <si>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</si>
  <si>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</si>
  <si>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</si>
  <si>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</si>
  <si>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</si>
  <si>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</si>
  <si>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</si>
  <si>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</si>
  <si>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</si>
  <si>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</si>
  <si>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</si>
  <si>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</si>
  <si>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</si>
  <si>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</si>
  <si>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</si>
  <si>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</si>
  <si>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</si>
  <si>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</si>
  <si>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</si>
  <si>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</si>
  <si>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</si>
  <si>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</si>
  <si>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</si>
  <si>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</si>
  <si>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</si>
  <si>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</si>
  <si>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</si>
  <si>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</si>
  <si>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</si>
  <si>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</si>
  <si>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</si>
  <si>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</si>
  <si>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</si>
  <si>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</si>
  <si>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</si>
  <si>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</si>
  <si>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</si>
  <si>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</si>
  <si>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</si>
  <si>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</si>
  <si>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</si>
  <si>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</si>
  <si>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</si>
  <si>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</si>
  <si>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</si>
  <si>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</si>
  <si>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</si>
  <si>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</si>
  <si>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</si>
  <si>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</si>
  <si>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</si>
  <si>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</si>
  <si>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</si>
  <si>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</si>
  <si>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</si>
  <si>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</si>
  <si>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</si>
  <si>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</si>
  <si>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</si>
  <si>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</si>
  <si>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</si>
  <si>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</si>
  <si>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</si>
  <si>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</si>
  <si>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</si>
  <si>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</si>
  <si>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</si>
  <si>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</si>
  <si>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</si>
  <si>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</si>
  <si>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</si>
  <si>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</si>
  <si>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</si>
  <si>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</si>
  <si>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</si>
  <si>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</si>
  <si>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</si>
  <si>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</si>
  <si>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</si>
  <si>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</si>
  <si>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</si>
  <si>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</si>
  <si>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</si>
  <si>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</si>
  <si>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</si>
  <si>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</si>
  <si>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</si>
  <si>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</si>
  <si>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</si>
  <si>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</si>
  <si>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</si>
  <si>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</si>
  <si>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</si>
  <si>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</si>
  <si>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</si>
  <si>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</si>
  <si>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</si>
  <si>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</si>
  <si>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</si>
  <si>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</si>
  <si>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</si>
  <si>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</si>
  <si>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</si>
  <si>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</si>
  <si>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</si>
  <si>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</si>
  <si>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</si>
  <si>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</si>
  <si>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</si>
  <si>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</si>
  <si>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</si>
  <si>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</si>
  <si>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</si>
  <si>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</si>
  <si>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</si>
  <si>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</si>
  <si>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</si>
  <si>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</si>
  <si>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</si>
  <si>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</si>
  <si>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</si>
  <si>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</si>
  <si>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</si>
  <si>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</si>
  <si>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</si>
  <si>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</si>
  <si>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</si>
  <si>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</si>
  <si>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</si>
  <si>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</si>
  <si>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</si>
  <si>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</si>
  <si>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</si>
  <si>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</si>
  <si>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</si>
  <si>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</si>
  <si>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</si>
  <si>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</si>
  <si>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</si>
  <si>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</si>
  <si>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</si>
  <si>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</si>
  <si>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</si>
  <si>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</si>
  <si>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</si>
  <si>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</si>
  <si>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</si>
  <si>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</si>
  <si>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</si>
  <si>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</si>
  <si>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</si>
  <si>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</si>
  <si>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</si>
  <si>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</si>
  <si>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</si>
  <si>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</si>
  <si>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</si>
  <si>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</si>
  <si>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</si>
  <si>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</si>
  <si>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</si>
  <si>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</si>
  <si>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</si>
  <si>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</si>
  <si>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</si>
  <si>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</si>
  <si>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</si>
  <si>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</si>
  <si>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</si>
  <si>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</si>
  <si>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</si>
  <si>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</si>
  <si>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</si>
  <si>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</si>
  <si>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</si>
  <si>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</si>
  <si>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</si>
  <si>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</si>
  <si>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</si>
  <si>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</si>
  <si>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</si>
  <si>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</si>
  <si>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</si>
  <si>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</si>
  <si>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</si>
  <si>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</si>
  <si>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</si>
  <si>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</si>
  <si>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</si>
  <si>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</si>
  <si>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</si>
  <si>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</si>
  <si>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</si>
  <si>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</si>
  <si>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</si>
  <si>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</si>
  <si>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</si>
  <si>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</si>
  <si>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</si>
  <si>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</si>
  <si>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</si>
  <si>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</si>
  <si>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</si>
  <si>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</si>
  <si>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</si>
  <si>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</si>
  <si>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</si>
  <si>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</si>
  <si>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</si>
  <si>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</si>
  <si>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</si>
  <si>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</si>
  <si>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</si>
  <si>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</si>
  <si>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</si>
  <si>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</si>
  <si>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</si>
  <si>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</si>
  <si>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</si>
  <si>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</si>
  <si>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</si>
  <si>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</si>
  <si>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</si>
  <si>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</si>
  <si>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</si>
  <si>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</si>
  <si>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</si>
  <si>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</si>
  <si>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</si>
  <si>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</si>
  <si>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</si>
  <si>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</si>
  <si>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</si>
  <si>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</si>
  <si>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</si>
  <si>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</si>
  <si>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</si>
  <si>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</si>
  <si>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</si>
  <si>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</si>
  <si>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</si>
  <si>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</si>
  <si>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</si>
  <si>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</si>
  <si>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</si>
  <si>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</si>
  <si>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</si>
  <si>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</si>
  <si>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</si>
  <si>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</si>
  <si>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</si>
  <si>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</si>
  <si>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</si>
  <si>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</si>
  <si>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</si>
  <si>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</si>
  <si>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</si>
  <si>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</si>
  <si>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</si>
  <si>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</si>
  <si>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</si>
  <si>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</si>
  <si>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</si>
  <si>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</si>
  <si>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</si>
  <si>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</si>
  <si>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</si>
  <si>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</si>
  <si>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</si>
  <si>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</si>
  <si>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</si>
  <si>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</si>
  <si>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</si>
  <si>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</si>
  <si>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</si>
  <si>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</si>
  <si>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</si>
  <si>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</si>
  <si>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</si>
  <si>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</si>
  <si>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</si>
  <si>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</si>
  <si>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</si>
  <si>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</si>
  <si>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</si>
  <si>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</si>
  <si>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</si>
  <si>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</si>
  <si>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</si>
  <si>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</si>
  <si>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</si>
  <si>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</si>
  <si>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</si>
  <si>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</si>
  <si>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</si>
  <si>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</si>
  <si>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</si>
  <si>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</si>
  <si>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</si>
  <si>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</si>
  <si>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</si>
  <si>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</si>
  <si>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</si>
  <si>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</si>
  <si>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</si>
  <si>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</si>
  <si>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</si>
  <si>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</si>
  <si>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</si>
  <si>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</si>
  <si>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</si>
  <si>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</si>
  <si>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</si>
  <si>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</si>
  <si>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</si>
  <si>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</si>
  <si>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</si>
  <si>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</si>
  <si>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</si>
  <si>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</si>
  <si>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</si>
  <si>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</si>
  <si>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</si>
  <si>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</si>
  <si>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</si>
  <si>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</si>
  <si>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</si>
  <si>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</si>
  <si>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</si>
  <si>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</si>
  <si>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</si>
  <si>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</si>
  <si>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</si>
  <si>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</si>
  <si>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</si>
  <si>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</si>
  <si>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</si>
  <si>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</si>
  <si>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</si>
  <si>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</si>
  <si>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</si>
  <si>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</si>
  <si>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</si>
  <si>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</si>
  <si>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</si>
  <si>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</si>
  <si>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</si>
  <si>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</si>
  <si>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</si>
  <si>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</si>
  <si>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</si>
  <si>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</si>
  <si>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</si>
  <si>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</si>
  <si>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</si>
  <si>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</si>
  <si>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</si>
  <si>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</si>
  <si>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</si>
  <si>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</si>
  <si>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</si>
  <si>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</si>
  <si>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</si>
  <si>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</si>
  <si>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</si>
  <si>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</si>
  <si>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</si>
  <si>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</si>
  <si>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</si>
  <si>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</si>
  <si>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</si>
  <si>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</si>
  <si>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</si>
  <si>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</si>
  <si>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</si>
  <si>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</si>
  <si>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</si>
  <si>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</si>
  <si>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</si>
  <si>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</si>
  <si>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</si>
  <si>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</si>
  <si>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</si>
  <si>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</si>
  <si>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</si>
  <si>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</si>
  <si>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</si>
  <si>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</si>
  <si>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</si>
  <si>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</si>
  <si>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</si>
  <si>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</si>
  <si>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</si>
  <si>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</si>
  <si>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</si>
  <si>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</si>
  <si>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</si>
  <si>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</si>
  <si>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</si>
  <si>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</si>
  <si>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</si>
  <si>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</si>
  <si>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</si>
  <si>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</si>
  <si>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</si>
  <si>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</si>
  <si>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</si>
  <si>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</si>
  <si>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</si>
  <si>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</si>
  <si>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</si>
  <si>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</si>
  <si>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</si>
  <si>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</si>
  <si>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</si>
  <si>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</si>
  <si>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</si>
  <si>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</si>
  <si>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</si>
  <si>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</si>
  <si>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</si>
  <si>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</si>
  <si>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</si>
  <si>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</si>
  <si>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</si>
  <si>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</si>
  <si>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</si>
  <si>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</si>
  <si>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</si>
  <si>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</si>
  <si>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</si>
  <si>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</si>
  <si>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</si>
  <si>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</si>
  <si>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</si>
  <si>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</si>
  <si>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</si>
  <si>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</si>
  <si>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</si>
  <si>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</si>
  <si>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</si>
  <si>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</si>
  <si>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</si>
  <si>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</si>
  <si>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</si>
  <si>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</si>
  <si>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</si>
  <si>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</si>
  <si>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</si>
  <si>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</si>
  <si>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</si>
  <si>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</si>
  <si>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</si>
  <si>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</si>
  <si>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</si>
  <si>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</si>
  <si>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</si>
  <si>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</si>
  <si>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</si>
  <si>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</si>
  <si>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</si>
  <si>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</si>
  <si>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</si>
  <si>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</si>
  <si>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</si>
  <si>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</si>
  <si>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</si>
  <si>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</si>
  <si>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</si>
  <si>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</si>
  <si>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</si>
  <si>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</si>
  <si>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</si>
  <si>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</si>
  <si>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</si>
  <si>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</si>
  <si>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</si>
  <si>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</si>
  <si>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</si>
  <si>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</si>
  <si>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</si>
  <si>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</si>
  <si>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</si>
  <si>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</si>
  <si>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</si>
  <si>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</si>
  <si>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</si>
  <si>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</si>
  <si>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</si>
  <si>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</si>
  <si>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</si>
  <si>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</si>
  <si>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</si>
  <si>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</si>
  <si>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</si>
  <si>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</si>
  <si>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</si>
  <si>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</si>
  <si>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</si>
  <si>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</si>
  <si>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</si>
  <si>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</si>
  <si>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</si>
  <si>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</si>
  <si>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</si>
  <si>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</si>
  <si>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</si>
  <si>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</si>
  <si>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</si>
  <si>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</si>
  <si>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</si>
  <si>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</si>
  <si>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</si>
  <si>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</si>
  <si>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</si>
  <si>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</si>
  <si>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</si>
  <si>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</si>
  <si>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</si>
  <si>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</si>
  <si>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</si>
  <si>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</si>
  <si>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</si>
  <si>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</si>
  <si>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</si>
  <si>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</si>
  <si>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</si>
  <si>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</si>
  <si>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</si>
  <si>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</si>
  <si>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</si>
  <si>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</si>
  <si>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</si>
  <si>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</si>
  <si>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</si>
  <si>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</si>
  <si>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</si>
  <si>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</si>
  <si>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</si>
  <si>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</si>
  <si>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</si>
  <si>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</si>
  <si>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</si>
  <si>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</si>
  <si>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</si>
  <si>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</si>
  <si>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</si>
  <si>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</si>
  <si>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</si>
  <si>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</si>
  <si>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</si>
  <si>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</si>
  <si>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</si>
  <si>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</si>
  <si>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</si>
  <si>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</si>
  <si>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</si>
  <si>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</si>
  <si>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</si>
  <si>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</si>
  <si>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</si>
  <si>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</si>
  <si>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</si>
  <si>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</si>
  <si>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</si>
  <si>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</si>
  <si>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</si>
  <si>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</si>
  <si>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</si>
  <si>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</si>
  <si>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</si>
  <si>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</si>
  <si>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</si>
  <si>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</si>
  <si>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</si>
  <si>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</si>
  <si>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</si>
  <si>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</si>
  <si>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</si>
  <si>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</si>
  <si>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</si>
  <si>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</si>
  <si>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</si>
  <si>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</si>
  <si>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</si>
  <si>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</si>
  <si>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</si>
  <si>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</si>
  <si>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</si>
  <si>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</si>
  <si>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</si>
  <si>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</si>
  <si>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</si>
  <si>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</si>
  <si>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</si>
  <si>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</si>
  <si>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</si>
  <si>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</si>
  <si>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</si>
  <si>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</si>
  <si>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</si>
  <si>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</si>
  <si>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</si>
  <si>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</si>
  <si>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</si>
  <si>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</si>
  <si>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</si>
  <si>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</si>
  <si>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</si>
  <si>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</si>
  <si>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</si>
  <si>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</si>
  <si>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</si>
  <si>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</si>
  <si>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</si>
  <si>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</si>
  <si>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</si>
  <si>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</si>
  <si>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</si>
  <si>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</si>
  <si>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</si>
  <si>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</si>
  <si>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</si>
  <si>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</si>
  <si>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</si>
  <si>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</si>
  <si>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</si>
  <si>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</si>
  <si>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</si>
  <si>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</si>
  <si>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</si>
  <si>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</si>
  <si>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</si>
  <si>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</si>
  <si>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</si>
  <si>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</si>
  <si>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</si>
  <si>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</si>
  <si>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</si>
  <si>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</si>
  <si>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</si>
  <si>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</si>
  <si>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</si>
  <si>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</si>
  <si>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</si>
  <si>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</si>
  <si>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</si>
  <si>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</si>
  <si>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</si>
  <si>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</si>
  <si>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</si>
  <si>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</si>
  <si>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</si>
  <si>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</si>
  <si>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</si>
  <si>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</si>
  <si>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</si>
  <si>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</si>
  <si>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</si>
  <si>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</si>
  <si>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</si>
  <si>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</si>
  <si>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</si>
  <si>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</si>
  <si>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</si>
  <si>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</si>
  <si>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</si>
  <si>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</si>
  <si>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</si>
  <si>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</si>
  <si>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</si>
  <si>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</si>
  <si>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</si>
  <si>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</si>
  <si>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</si>
  <si>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</si>
  <si>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</si>
  <si>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</si>
  <si>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</si>
  <si>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</si>
  <si>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</si>
  <si>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</si>
  <si>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</si>
  <si>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</si>
  <si>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</si>
  <si>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</si>
  <si>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</si>
  <si>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</si>
  <si>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</si>
  <si>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</si>
  <si>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</si>
  <si>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</si>
  <si>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</si>
  <si>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</si>
  <si>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</si>
  <si>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</si>
  <si>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</si>
  <si>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</si>
  <si>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</si>
  <si>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</si>
  <si>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</si>
  <si>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</si>
  <si>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</si>
  <si>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</si>
  <si>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</si>
  <si>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</si>
  <si>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</si>
  <si>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</si>
  <si>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</si>
  <si>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</si>
  <si>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</si>
  <si>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</si>
  <si>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</si>
  <si>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</si>
  <si>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</si>
  <si>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</si>
  <si>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</si>
  <si>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</si>
  <si>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</si>
  <si>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</si>
  <si>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</si>
  <si>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</si>
  <si>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</si>
  <si>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</si>
  <si>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</si>
  <si>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</si>
  <si>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</si>
  <si>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</si>
  <si>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</si>
  <si>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</si>
  <si>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</si>
  <si>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</si>
  <si>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</si>
  <si>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</si>
  <si>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</si>
  <si>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</si>
  <si>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</si>
  <si>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</si>
  <si>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</si>
  <si>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</si>
  <si>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</si>
  <si>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</si>
  <si>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</si>
  <si>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</si>
  <si>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</si>
  <si>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</si>
  <si>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</si>
  <si>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</si>
  <si>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</si>
  <si>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</si>
  <si>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</si>
  <si>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</si>
  <si>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</si>
  <si>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</si>
  <si>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</si>
  <si>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</si>
  <si>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</si>
  <si>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</si>
  <si>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</si>
  <si>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</si>
  <si>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</si>
  <si>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</si>
  <si>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</si>
  <si>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</si>
  <si>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</si>
  <si>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</si>
  <si>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</si>
  <si>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</si>
  <si>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</si>
  <si>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</si>
  <si>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</si>
  <si>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</si>
  <si>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</si>
  <si>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</si>
  <si>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</si>
  <si>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</si>
  <si>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</si>
  <si>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</si>
  <si>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</si>
  <si>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</si>
  <si>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</si>
  <si>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</si>
  <si>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</si>
  <si>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</si>
  <si>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</si>
  <si>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</si>
  <si>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</si>
  <si>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</si>
  <si>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</si>
  <si>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</si>
  <si>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</si>
  <si>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</si>
  <si>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</si>
  <si>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</si>
  <si>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</si>
  <si>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</si>
  <si>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</si>
  <si>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</si>
  <si>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</si>
  <si>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</si>
  <si>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</si>
  <si>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</si>
  <si>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</si>
  <si>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</si>
  <si>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</si>
  <si>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</si>
  <si>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</si>
  <si>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</si>
  <si>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</si>
  <si>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</si>
  <si>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</si>
  <si>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</si>
  <si>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</si>
  <si>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</si>
  <si>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</si>
  <si>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</si>
  <si>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</si>
  <si>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</si>
  <si>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</si>
  <si>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</si>
  <si>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</si>
  <si>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</si>
  <si>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</si>
  <si>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</si>
  <si>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</si>
  <si>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</si>
  <si>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</si>
  <si>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</si>
  <si>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</si>
  <si>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</si>
  <si>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</si>
  <si>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</si>
  <si>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</si>
  <si>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</si>
  <si>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</si>
  <si>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</si>
  <si>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</si>
  <si>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</si>
  <si>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</si>
  <si>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</si>
  <si>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</si>
  <si>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</si>
  <si>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</si>
  <si>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</si>
  <si>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</si>
  <si>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</si>
  <si>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</si>
  <si>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</si>
  <si>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</si>
  <si>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</si>
  <si>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</si>
  <si>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</si>
  <si>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</si>
  <si>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</si>
  <si>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</si>
  <si>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</si>
  <si>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</si>
  <si>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</si>
  <si>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</si>
  <si>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</si>
  <si>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</si>
  <si>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</si>
  <si>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</si>
  <si>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</si>
  <si>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</si>
  <si>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</si>
  <si>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</si>
  <si>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</si>
  <si>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</si>
  <si>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</si>
  <si>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</si>
  <si>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</si>
  <si>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</si>
  <si>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</si>
  <si>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</si>
  <si>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</si>
  <si>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</si>
  <si>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</si>
  <si>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</si>
  <si>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</si>
  <si>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</si>
  <si>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</si>
  <si>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</si>
  <si>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</si>
  <si>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</si>
  <si>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</si>
  <si>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</si>
  <si>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</si>
  <si>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</si>
  <si>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</si>
  <si>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</si>
  <si>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</si>
  <si>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</si>
  <si>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</si>
  <si>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</si>
  <si>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</si>
  <si>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</si>
  <si>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</si>
  <si>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</si>
  <si>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</si>
  <si>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</si>
  <si>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</si>
  <si>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</si>
  <si>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</si>
  <si>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</si>
  <si>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</si>
  <si>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</si>
  <si>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</si>
  <si>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</si>
  <si>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</si>
  <si>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</si>
  <si>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</si>
  <si>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</si>
  <si>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</si>
  <si>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</si>
  <si>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</si>
  <si>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</si>
  <si>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</si>
  <si>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</si>
  <si>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</si>
  <si>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</si>
  <si>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</si>
  <si>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</si>
  <si>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</si>
  <si>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</si>
  <si>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</si>
  <si>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</si>
  <si>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</si>
  <si>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</si>
  <si>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</si>
  <si>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</si>
  <si>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</si>
  <si>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</si>
  <si>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</si>
  <si>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</si>
  <si>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</si>
  <si>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</si>
  <si>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</si>
  <si>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</si>
  <si>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</si>
  <si>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</si>
  <si>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</si>
  <si>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</si>
  <si>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</si>
  <si>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</si>
  <si>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</si>
  <si>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</si>
  <si>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</si>
  <si>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</si>
  <si>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</si>
  <si>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</si>
  <si>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</si>
  <si>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</si>
  <si>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</si>
  <si>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</si>
  <si>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</si>
  <si>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</si>
  <si>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</si>
  <si>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</si>
  <si>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</si>
  <si>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</si>
  <si>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</si>
  <si>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</si>
  <si>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</si>
  <si>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</si>
  <si>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</si>
  <si>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</si>
  <si>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</si>
  <si>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</si>
  <si>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</si>
  <si>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</si>
  <si>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</si>
  <si>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</si>
  <si>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</si>
  <si>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</si>
  <si>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</si>
  <si>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</si>
  <si>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</si>
  <si>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</si>
  <si>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</si>
  <si>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</si>
  <si>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</si>
  <si>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</si>
  <si>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</si>
  <si>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</si>
  <si>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</si>
  <si>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</si>
  <si>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</si>
  <si>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</si>
  <si>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</si>
  <si>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</si>
  <si>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</si>
  <si>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</si>
  <si>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</si>
  <si>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</si>
  <si>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</si>
  <si>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</si>
  <si>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</si>
  <si>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</si>
  <si>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</si>
  <si>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</si>
  <si>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</si>
  <si>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</si>
  <si>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</si>
  <si>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</si>
  <si>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</si>
  <si>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</si>
  <si>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</si>
  <si>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</si>
  <si>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</si>
  <si>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</si>
  <si>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</si>
  <si>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</si>
  <si>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</si>
  <si>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</si>
  <si>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</si>
  <si>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</si>
  <si>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</si>
  <si>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</si>
  <si>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</si>
  <si>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</si>
  <si>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</si>
  <si>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</si>
  <si>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</si>
  <si>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</si>
  <si>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</si>
  <si>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</si>
  <si>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</si>
  <si>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</si>
  <si>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</si>
  <si>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</si>
  <si>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</si>
  <si>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</si>
  <si>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</si>
  <si>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</si>
  <si>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</si>
  <si>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</si>
  <si>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</si>
  <si>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</si>
  <si>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</si>
  <si>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</si>
  <si>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</si>
  <si>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</si>
  <si>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</si>
  <si>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</si>
  <si>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</si>
  <si>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</si>
  <si>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</si>
  <si>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</si>
  <si>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</si>
  <si>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</si>
  <si>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</si>
  <si>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</si>
  <si>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</si>
  <si>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</si>
  <si>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</si>
  <si>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</si>
  <si>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</si>
  <si>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</si>
  <si>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</si>
  <si>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</si>
  <si>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</si>
  <si>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</si>
  <si>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</si>
  <si>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</si>
  <si>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</si>
  <si>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</si>
  <si>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</si>
  <si>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</si>
  <si>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</si>
  <si>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</si>
  <si>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</si>
  <si>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</si>
  <si>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</si>
  <si>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</si>
  <si>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</si>
  <si>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</si>
  <si>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</si>
  <si>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</si>
  <si>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</si>
  <si>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</si>
  <si>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</si>
  <si>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</si>
  <si>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</si>
  <si>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</si>
  <si>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</si>
  <si>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</si>
  <si>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</si>
  <si>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</si>
  <si>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</si>
  <si>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</si>
  <si>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</si>
  <si>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</si>
  <si>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</si>
  <si>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</si>
  <si>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</si>
  <si>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</si>
  <si>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</si>
  <si>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</si>
  <si>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</si>
  <si>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</si>
  <si>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</si>
  <si>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</si>
  <si>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</si>
  <si>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</si>
  <si>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</si>
  <si>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</si>
  <si>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</si>
  <si>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</si>
  <si>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</si>
  <si>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</si>
  <si>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</si>
  <si>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</si>
  <si>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</si>
  <si>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</si>
  <si>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</si>
  <si>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</si>
  <si>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</si>
  <si>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</si>
  <si>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</si>
  <si>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</si>
  <si>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</si>
  <si>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</si>
  <si>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</si>
  <si>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</si>
  <si>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</si>
  <si>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</si>
  <si>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</si>
  <si>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</si>
  <si>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</si>
  <si>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</si>
  <si>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</si>
  <si>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</si>
  <si>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</si>
  <si>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</si>
  <si>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</si>
  <si>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</si>
  <si>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</si>
  <si>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</si>
  <si>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</si>
  <si>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</si>
  <si>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</si>
  <si>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</si>
  <si>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</si>
  <si>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</si>
  <si>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</si>
  <si>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</si>
  <si>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</si>
  <si>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</si>
  <si>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</si>
  <si>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</si>
  <si>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</si>
  <si>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</si>
  <si>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</si>
  <si>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</si>
  <si>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</si>
  <si>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</si>
  <si>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</si>
  <si>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</si>
  <si>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</si>
  <si>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</si>
  <si>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</si>
  <si>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</si>
  <si>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</si>
  <si>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</si>
  <si>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</si>
  <si>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</si>
  <si>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</si>
  <si>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</si>
  <si>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</si>
  <si>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</si>
  <si>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</si>
  <si>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</si>
  <si>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</si>
  <si>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</si>
  <si>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</si>
  <si>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</si>
  <si>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</si>
  <si>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</si>
  <si>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</si>
  <si>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</si>
  <si>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</si>
  <si>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</si>
  <si>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</si>
  <si>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</si>
  <si>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</si>
  <si>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</si>
  <si>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</si>
  <si>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</si>
  <si>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</si>
  <si>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</si>
  <si>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</si>
  <si>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</si>
  <si>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</si>
  <si>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</si>
  <si>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</si>
  <si>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</si>
  <si>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</si>
  <si>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</si>
  <si>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</si>
  <si>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</si>
  <si>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</si>
  <si>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</si>
  <si>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</si>
  <si>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</si>
  <si>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</si>
  <si>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</si>
  <si>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</si>
  <si>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</si>
  <si>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</si>
  <si>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</si>
  <si>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</si>
  <si>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</si>
  <si>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</si>
  <si>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</si>
  <si>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</si>
  <si>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</si>
  <si>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</si>
  <si>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</si>
  <si>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</si>
  <si>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</si>
  <si>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</si>
  <si>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</si>
  <si>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</si>
  <si>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</si>
  <si>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</si>
  <si>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</si>
  <si>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</si>
  <si>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</si>
  <si>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</si>
  <si>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</si>
  <si>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</si>
  <si>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</si>
  <si>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</si>
  <si>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</si>
  <si>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</si>
  <si>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</si>
  <si>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</si>
  <si>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</si>
  <si>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</si>
  <si>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</si>
  <si>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</si>
  <si>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</si>
  <si>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</si>
  <si>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</si>
  <si>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</si>
  <si>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</si>
  <si>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</si>
  <si>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</si>
  <si>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</si>
  <si>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</si>
  <si>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</si>
  <si>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</si>
  <si>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</si>
  <si>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</si>
  <si>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</si>
  <si>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</si>
  <si>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</si>
  <si>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</si>
  <si>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</si>
  <si>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</si>
  <si>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</si>
  <si>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</si>
  <si>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</si>
  <si>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</si>
  <si>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</si>
  <si>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</si>
  <si>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</si>
  <si>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</si>
  <si>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</si>
  <si>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</si>
  <si>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</si>
  <si>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</si>
  <si>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</si>
  <si>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</si>
  <si>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</si>
  <si>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</si>
  <si>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</si>
  <si>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</si>
  <si>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</si>
  <si>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</si>
  <si>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</si>
  <si>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</si>
  <si>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</si>
  <si>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</si>
  <si>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</si>
  <si>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</si>
  <si>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</si>
  <si>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</si>
  <si>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</si>
  <si>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</si>
  <si>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</si>
  <si>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</si>
  <si>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</si>
  <si>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</si>
  <si>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</si>
  <si>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</si>
  <si>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</si>
  <si>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</si>
  <si>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</si>
  <si>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</si>
  <si>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</si>
  <si>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</si>
  <si>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</si>
  <si>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</si>
  <si>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</si>
  <si>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</si>
  <si>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</si>
  <si>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</si>
  <si>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</si>
  <si>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</si>
  <si>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</si>
  <si>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</si>
  <si>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</si>
  <si>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</si>
  <si>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</si>
  <si>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</si>
  <si>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</si>
  <si>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</si>
  <si>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</si>
  <si>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</si>
  <si>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</si>
  <si>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</si>
  <si>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</si>
  <si>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</si>
  <si>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</si>
  <si>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</si>
  <si>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</si>
  <si>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</si>
  <si>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</si>
  <si>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</si>
  <si>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</si>
  <si>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</si>
  <si>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</si>
  <si>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</si>
  <si>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</si>
  <si>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</si>
  <si>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</si>
  <si>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</si>
  <si>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</si>
  <si>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</si>
  <si>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</si>
  <si>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</si>
  <si>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</si>
  <si>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</si>
  <si>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</si>
  <si>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</si>
  <si>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</si>
  <si>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</si>
  <si>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</si>
  <si>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</si>
  <si>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</si>
  <si>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</si>
  <si>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</si>
  <si>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</si>
  <si>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</si>
  <si>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</si>
  <si>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</si>
  <si>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</si>
  <si>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</si>
  <si>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</si>
  <si>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</si>
  <si>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</si>
  <si>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</si>
  <si>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</si>
  <si>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</si>
  <si>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</si>
  <si>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</si>
  <si>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</si>
  <si>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</si>
  <si>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</si>
  <si>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</si>
  <si>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</si>
  <si>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</si>
  <si>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</si>
  <si>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</si>
  <si>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</si>
  <si>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</si>
  <si>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</si>
  <si>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</si>
  <si>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</si>
  <si>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</si>
  <si>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</si>
  <si>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</si>
  <si>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</si>
  <si>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</si>
  <si>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</si>
  <si>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</si>
  <si>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</si>
  <si>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</si>
  <si>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</si>
  <si>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</si>
  <si>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</si>
  <si>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</si>
  <si>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</si>
  <si>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</si>
  <si>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</si>
  <si>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</si>
  <si>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</si>
  <si>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</si>
  <si>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</si>
  <si>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</si>
  <si>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</si>
  <si>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</si>
  <si>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</si>
  <si>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</si>
  <si>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</si>
  <si>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</si>
  <si>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</si>
  <si>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</si>
  <si>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</si>
  <si>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</si>
  <si>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</si>
  <si>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</si>
  <si>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</si>
  <si>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</si>
  <si>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</si>
  <si>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</si>
  <si>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</si>
  <si>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</si>
  <si>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</si>
  <si>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</si>
  <si>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</si>
  <si>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</si>
  <si>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</si>
  <si>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</si>
  <si>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</si>
  <si>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</si>
  <si>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</si>
  <si>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</si>
  <si>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</si>
  <si>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</si>
  <si>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</si>
  <si>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</si>
  <si>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</si>
  <si>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</si>
  <si>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</si>
  <si>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</si>
  <si>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</si>
  <si>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</si>
  <si>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</si>
  <si>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</si>
  <si>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</si>
  <si>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</si>
  <si>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</si>
  <si>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</si>
  <si>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</si>
  <si>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</si>
  <si>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</si>
  <si>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</si>
  <si>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</si>
  <si>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</si>
  <si>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</si>
  <si>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</si>
  <si>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</si>
  <si>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</si>
  <si>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</si>
  <si>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</si>
  <si>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</si>
  <si>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</si>
  <si>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</si>
  <si>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</si>
  <si>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</si>
  <si>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</si>
  <si>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</si>
  <si>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</si>
  <si>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</si>
  <si>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</si>
  <si>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</si>
  <si>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</si>
  <si>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</si>
  <si>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</si>
  <si>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</si>
  <si>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</si>
  <si>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</si>
  <si>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</si>
  <si>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</si>
  <si>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</si>
  <si>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</si>
  <si>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</si>
  <si>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</si>
  <si>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</si>
  <si>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</si>
  <si>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</si>
  <si>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</si>
  <si>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</si>
  <si>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</si>
  <si>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</si>
  <si>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</si>
  <si>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</si>
  <si>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</si>
  <si>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</si>
  <si>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</si>
  <si>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</si>
  <si>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</si>
  <si>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</si>
  <si>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</si>
  <si>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</si>
  <si>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</si>
  <si>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</si>
  <si>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</si>
  <si>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</si>
  <si>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</si>
  <si>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</si>
  <si>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</si>
  <si>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</si>
  <si>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</si>
  <si>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</si>
  <si>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</si>
  <si>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</si>
  <si>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</si>
  <si>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</si>
  <si>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</si>
  <si>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</si>
  <si>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</si>
  <si>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</si>
  <si>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</si>
  <si>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</si>
  <si>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</si>
  <si>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</si>
  <si>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</si>
  <si>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</si>
  <si>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</si>
  <si>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</si>
  <si>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</si>
  <si>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</si>
  <si>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</si>
  <si>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</si>
  <si>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</si>
  <si>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</si>
  <si>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</si>
  <si>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</si>
  <si>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</si>
  <si>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</si>
  <si>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</si>
  <si>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</si>
  <si>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</si>
  <si>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</si>
  <si>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</si>
  <si>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</si>
  <si>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</si>
  <si>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</si>
  <si>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</si>
  <si>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</si>
  <si>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</si>
  <si>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</si>
  <si>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</si>
  <si>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</si>
  <si>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</si>
  <si>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</si>
  <si>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</si>
  <si>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</si>
  <si>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</si>
  <si>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</si>
  <si>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</si>
  <si>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</si>
  <si>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</si>
  <si>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</si>
  <si>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</si>
  <si>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</si>
  <si>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</si>
  <si>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</si>
  <si>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</si>
  <si>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</si>
  <si>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</si>
  <si>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</si>
  <si>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</si>
  <si>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</si>
  <si>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</si>
  <si>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</si>
  <si>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</si>
  <si>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</si>
  <si>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</si>
  <si>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</si>
  <si>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</si>
  <si>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</si>
  <si>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</si>
  <si>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</si>
  <si>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</si>
  <si>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</si>
  <si>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</si>
  <si>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</si>
  <si>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</si>
  <si>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</si>
  <si>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</si>
  <si>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</si>
  <si>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</si>
  <si>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</si>
  <si>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</si>
  <si>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</si>
  <si>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</si>
  <si>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</si>
  <si>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</si>
  <si>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</si>
  <si>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</si>
  <si>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</si>
  <si>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</si>
  <si>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</si>
  <si>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</si>
  <si>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</si>
  <si>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</si>
  <si>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</si>
  <si>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</si>
  <si>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</si>
  <si>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</si>
  <si>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</si>
  <si>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</si>
  <si>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</si>
  <si>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</si>
  <si>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</si>
  <si>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</si>
  <si>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</si>
  <si>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</si>
  <si>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</si>
  <si>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</si>
  <si>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</si>
  <si>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</si>
  <si>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</si>
  <si>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</si>
  <si>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</si>
  <si>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</si>
  <si>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</si>
  <si>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</si>
  <si>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</si>
  <si>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</si>
  <si>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</si>
  <si>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</si>
  <si>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</si>
  <si>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</si>
  <si>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</si>
  <si>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</si>
  <si>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</si>
  <si>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</si>
  <si>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</si>
  <si>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</si>
  <si>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</si>
  <si>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</si>
  <si>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</si>
  <si>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</si>
  <si>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</si>
  <si>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</si>
  <si>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</si>
  <si>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</si>
  <si>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</si>
  <si>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</si>
  <si>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</si>
  <si>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</si>
  <si>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</si>
  <si>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</si>
  <si>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</si>
  <si>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</si>
  <si>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</si>
  <si>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</si>
  <si>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</si>
  <si>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</si>
  <si>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</si>
  <si>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</si>
  <si>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</si>
  <si>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</si>
  <si>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</si>
  <si>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</si>
  <si>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</si>
  <si>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</si>
  <si>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</si>
  <si>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</si>
  <si>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</si>
  <si>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</si>
  <si>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</si>
  <si>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</si>
  <si>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</si>
  <si>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</si>
  <si>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</si>
  <si>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</si>
  <si>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</si>
  <si>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</si>
  <si>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</si>
  <si>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</si>
  <si>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</si>
  <si>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</si>
  <si>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</si>
  <si>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</si>
  <si>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</si>
  <si>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</si>
  <si>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</si>
  <si>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</si>
  <si>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</si>
  <si>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</si>
  <si>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</si>
  <si>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</si>
  <si>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</si>
  <si>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</si>
  <si>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</si>
  <si>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</si>
  <si>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</si>
  <si>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</si>
  <si>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</si>
  <si>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</si>
  <si>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</si>
  <si>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</si>
  <si>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</si>
  <si>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</si>
  <si>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</si>
  <si>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</si>
  <si>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</si>
  <si>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</si>
  <si>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</si>
  <si>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</si>
  <si>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</si>
  <si>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</si>
  <si>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</si>
  <si>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</si>
  <si>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</si>
  <si>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</si>
  <si>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</si>
  <si>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</si>
  <si>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</si>
  <si>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</si>
  <si>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</si>
  <si>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</si>
  <si>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</si>
  <si>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</si>
  <si>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</si>
  <si>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</si>
  <si>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</si>
  <si>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</si>
  <si>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</si>
  <si>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</si>
  <si>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</si>
  <si>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</si>
  <si>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</si>
  <si>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</si>
  <si>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</si>
  <si>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</si>
  <si>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</si>
  <si>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</si>
  <si>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</si>
  <si>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</si>
  <si>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</si>
  <si>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</si>
  <si>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</si>
  <si>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</si>
  <si>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</si>
  <si>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</si>
  <si>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</si>
  <si>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</si>
  <si>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</si>
  <si>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</si>
  <si>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</si>
  <si>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</si>
  <si>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</si>
  <si>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</si>
  <si>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</si>
  <si>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</si>
  <si>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</si>
  <si>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</si>
  <si>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</si>
  <si>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</si>
  <si>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</si>
  <si>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</si>
  <si>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</si>
  <si>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</si>
  <si>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</si>
  <si>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</si>
  <si>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</si>
  <si>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</si>
  <si>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</si>
  <si>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</si>
  <si>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</si>
  <si>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</si>
  <si>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</si>
  <si>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</si>
  <si>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</si>
  <si>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</si>
  <si>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</si>
  <si>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</si>
  <si>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</si>
  <si>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</si>
  <si>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</si>
  <si>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</si>
  <si>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</si>
  <si>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</si>
  <si>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</si>
  <si>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</si>
  <si>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</si>
  <si>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</si>
  <si>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</si>
  <si>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</si>
  <si>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</si>
  <si>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</si>
  <si>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</si>
  <si>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</si>
  <si>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</si>
  <si>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</si>
  <si>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</si>
  <si>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</si>
  <si>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</si>
  <si>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</si>
  <si>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</si>
  <si>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</si>
  <si>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</si>
  <si>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</si>
  <si>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</si>
  <si>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</si>
  <si>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</si>
  <si>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</si>
  <si>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</si>
  <si>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</si>
  <si>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</si>
  <si>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</si>
  <si>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</si>
  <si>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</si>
  <si>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</si>
  <si>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</si>
  <si>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</si>
  <si>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</si>
  <si>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</si>
  <si>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</si>
  <si>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</si>
  <si>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</si>
  <si>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</si>
  <si>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</si>
  <si>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</si>
  <si>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</si>
  <si>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</si>
  <si>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</si>
  <si>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</si>
  <si>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</si>
  <si>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</si>
  <si>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</si>
  <si>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</si>
  <si>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</si>
  <si>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</si>
  <si>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</si>
  <si>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</si>
  <si>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</si>
  <si>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</si>
  <si>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</si>
  <si>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</si>
  <si>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</si>
  <si>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</si>
  <si>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</si>
  <si>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</si>
  <si>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</si>
  <si>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</si>
  <si>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</si>
  <si>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</si>
  <si>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</si>
  <si>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</si>
  <si>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</si>
  <si>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</si>
  <si>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</si>
  <si>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</si>
  <si>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</si>
  <si>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</si>
  <si>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</si>
  <si>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</si>
  <si>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</si>
  <si>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</si>
  <si>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</si>
  <si>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</si>
  <si>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</si>
  <si>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</si>
  <si>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</si>
  <si>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</si>
  <si>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</si>
  <si>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</si>
  <si>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</si>
  <si>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</si>
  <si>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</si>
  <si>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</si>
  <si>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</si>
  <si>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</si>
  <si>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</si>
  <si>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</si>
  <si>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</si>
  <si>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</si>
  <si>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</si>
  <si>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</si>
  <si>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</si>
  <si>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</si>
  <si>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</si>
  <si>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</si>
  <si>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</si>
  <si>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</si>
  <si>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</si>
  <si>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</si>
  <si>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</si>
  <si>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</si>
  <si>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</si>
  <si>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</si>
  <si>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</si>
  <si>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</si>
  <si>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</si>
  <si>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</si>
  <si>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</si>
  <si>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</si>
  <si>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</si>
  <si>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</si>
  <si>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</si>
  <si>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</si>
  <si>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</si>
  <si>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</si>
  <si>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</si>
  <si>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</si>
  <si>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</si>
  <si>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</si>
  <si>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</si>
  <si>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</si>
  <si>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</si>
  <si>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</si>
  <si>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</si>
  <si>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</si>
  <si>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</si>
  <si>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</si>
  <si>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</si>
  <si>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</si>
  <si>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</si>
  <si>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</si>
  <si>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</si>
  <si>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</si>
  <si>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</si>
  <si>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</si>
  <si>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</si>
  <si>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</si>
  <si>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</si>
  <si>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</si>
  <si>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</si>
  <si>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</si>
  <si>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</si>
  <si>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</si>
  <si>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</si>
  <si>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</si>
  <si>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</si>
  <si>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</si>
  <si>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</si>
  <si>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</si>
  <si>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</si>
  <si>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</si>
  <si>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</si>
  <si>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</si>
  <si>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</si>
  <si>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</si>
  <si>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</si>
  <si>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</si>
  <si>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</si>
  <si>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</si>
  <si>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</si>
  <si>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</si>
  <si>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</si>
  <si>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</si>
  <si>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</si>
  <si>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</si>
  <si>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</si>
  <si>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</si>
  <si>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</si>
  <si>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</si>
  <si>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</si>
  <si>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</si>
  <si>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</si>
  <si>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</si>
  <si>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</si>
  <si>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</si>
  <si>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</si>
  <si>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</si>
  <si>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</si>
  <si>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</si>
  <si>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</si>
  <si>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</si>
  <si>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</si>
  <si>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</si>
  <si>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</si>
  <si>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</si>
  <si>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</si>
  <si>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</si>
  <si>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</si>
  <si>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</si>
  <si>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</si>
  <si>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</si>
  <si>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</si>
  <si>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</si>
  <si>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</si>
  <si>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</si>
  <si>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</si>
  <si>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</si>
  <si>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</si>
  <si>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</si>
  <si>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</si>
  <si>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</si>
  <si>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</si>
  <si>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</si>
  <si>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</si>
  <si>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</si>
  <si>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</si>
  <si>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</si>
  <si>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</si>
  <si>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</si>
  <si>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</si>
  <si>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</si>
  <si>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</si>
  <si>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</si>
  <si>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</si>
  <si>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</si>
  <si>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</si>
  <si>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</si>
  <si>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</si>
  <si>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</si>
  <si>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</si>
  <si>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</si>
  <si>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</si>
  <si>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</si>
  <si>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</si>
  <si>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</si>
  <si>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</si>
  <si>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</si>
  <si>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</si>
  <si>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</si>
  <si>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</si>
  <si>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</si>
  <si>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</si>
  <si>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</si>
  <si>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</si>
  <si>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</si>
  <si>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</si>
  <si>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</si>
  <si>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</si>
  <si>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</si>
  <si>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</si>
  <si>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</si>
  <si>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</si>
  <si>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</si>
  <si>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</si>
  <si>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</si>
  <si>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</si>
  <si>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</si>
  <si>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</si>
  <si>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</si>
  <si>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</si>
  <si>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</si>
  <si>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</si>
  <si>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</si>
  <si>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</si>
  <si>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</si>
  <si>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</si>
  <si>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</si>
  <si>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</si>
  <si>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</si>
  <si>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</si>
  <si>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</si>
  <si>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</si>
  <si>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</si>
  <si>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</si>
  <si>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</si>
  <si>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</si>
  <si>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</si>
  <si>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</si>
  <si>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</si>
  <si>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</si>
  <si>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</si>
  <si>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</si>
  <si>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</si>
  <si>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</si>
  <si>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</si>
  <si>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</si>
  <si>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</si>
  <si>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</si>
  <si>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</si>
  <si>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</si>
  <si>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</si>
  <si>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</si>
  <si>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</si>
  <si>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</si>
  <si>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</si>
  <si>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</si>
  <si>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</si>
  <si>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</si>
  <si>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</si>
  <si>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</si>
  <si>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</si>
  <si>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</si>
  <si>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</si>
  <si>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</si>
  <si>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</si>
  <si>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</si>
  <si>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</si>
  <si>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</si>
  <si>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</si>
  <si>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</si>
  <si>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</si>
  <si>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</si>
  <si>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</si>
  <si>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</si>
  <si>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</si>
  <si>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</si>
  <si>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</si>
  <si>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</si>
  <si>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</si>
  <si>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</si>
  <si>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</si>
  <si>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</si>
  <si>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</si>
  <si>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</si>
  <si>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</si>
  <si>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</si>
  <si>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</si>
  <si>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</si>
  <si>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</si>
  <si>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</si>
  <si>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</si>
  <si>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</si>
  <si>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</si>
  <si>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</si>
  <si>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</si>
  <si>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</si>
  <si>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</si>
  <si>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</si>
  <si>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</si>
  <si>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</si>
  <si>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</si>
  <si>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</si>
  <si>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</si>
  <si>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</si>
  <si>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</si>
  <si>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</si>
  <si>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</si>
  <si>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</si>
  <si>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</si>
  <si>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</si>
  <si>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</si>
  <si>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</si>
  <si>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</si>
  <si>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</si>
  <si>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</si>
  <si>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</si>
  <si>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</si>
  <si>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</si>
  <si>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</si>
  <si>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</si>
  <si>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</si>
  <si>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</si>
  <si>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</si>
  <si>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</si>
  <si>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</si>
  <si>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</si>
  <si>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</si>
  <si>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</si>
  <si>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</si>
  <si>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</si>
  <si>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</si>
  <si>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</si>
  <si>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</si>
  <si>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</si>
  <si>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</si>
  <si>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</si>
  <si>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</si>
  <si>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</si>
  <si>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</si>
  <si>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</si>
  <si>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</si>
  <si>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</si>
  <si>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</si>
  <si>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</si>
  <si>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</si>
  <si>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</si>
  <si>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</si>
  <si>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</si>
  <si>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</si>
  <si>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</si>
  <si>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</si>
  <si>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</si>
  <si>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</si>
  <si>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</si>
  <si>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</si>
  <si>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</si>
  <si>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</si>
  <si>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</si>
  <si>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</si>
  <si>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</si>
  <si>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</si>
  <si>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</si>
  <si>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</si>
  <si>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</si>
  <si>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</si>
  <si>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</si>
  <si>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</si>
  <si>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</si>
  <si>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</si>
  <si>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</si>
  <si>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</si>
  <si>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</si>
  <si>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</si>
  <si>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</si>
  <si>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</si>
  <si>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</si>
  <si>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</si>
  <si>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</si>
  <si>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</si>
  <si>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</si>
  <si>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</si>
  <si>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</si>
  <si>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</si>
  <si>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</si>
  <si>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</si>
  <si>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</si>
  <si>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</si>
  <si>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</si>
  <si>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</si>
  <si>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</si>
  <si>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</si>
  <si>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</si>
  <si>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</si>
  <si>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</si>
  <si>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</si>
  <si>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</si>
  <si>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</si>
  <si>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</si>
  <si>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</si>
  <si>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</si>
  <si>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</si>
  <si>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</si>
  <si>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</si>
  <si>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</si>
  <si>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</si>
  <si>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</si>
  <si>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</si>
  <si>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</si>
  <si>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</si>
  <si>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</si>
  <si>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</si>
  <si>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</si>
  <si>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</si>
  <si>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</si>
  <si>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</si>
  <si>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</si>
  <si>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</si>
  <si>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</si>
  <si>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</si>
  <si>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</si>
  <si>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</si>
  <si>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</si>
  <si>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</si>
  <si>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</si>
  <si>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</si>
  <si>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</si>
  <si>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</si>
  <si>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</si>
  <si>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</si>
  <si>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</si>
  <si>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</si>
  <si>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</si>
  <si>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</si>
  <si>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</si>
  <si>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</si>
  <si>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</si>
  <si>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</si>
  <si>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</si>
  <si>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</si>
  <si>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</si>
  <si>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</si>
  <si>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</si>
  <si>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</si>
  <si>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</si>
  <si>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</si>
  <si>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</si>
  <si>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</si>
  <si>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</si>
  <si>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</si>
  <si>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</si>
  <si>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</si>
  <si>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</si>
  <si>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</si>
  <si>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</si>
  <si>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</si>
  <si>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</si>
  <si>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</si>
  <si>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</si>
  <si>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</si>
  <si>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</si>
  <si>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</si>
  <si>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</si>
  <si>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</si>
  <si>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</si>
  <si>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</si>
  <si>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</si>
  <si>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</si>
  <si>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</si>
  <si>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</si>
  <si>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</si>
  <si>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</si>
  <si>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</si>
  <si>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</si>
  <si>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</si>
  <si>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</si>
  <si>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</si>
  <si>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</si>
  <si>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</si>
  <si>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</si>
  <si>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</si>
  <si>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</si>
  <si>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</si>
  <si>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</si>
  <si>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</si>
  <si>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</si>
  <si>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</si>
  <si>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</si>
  <si>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</si>
  <si>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</si>
  <si>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</si>
  <si>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</si>
  <si>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</si>
  <si>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</si>
  <si>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</si>
  <si>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</si>
  <si>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</si>
  <si>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</si>
  <si>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</si>
  <si>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</si>
  <si>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</si>
  <si>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</si>
  <si>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</si>
  <si>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</si>
  <si>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</si>
  <si>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</si>
  <si>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</si>
  <si>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</si>
  <si>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</si>
  <si>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</si>
  <si>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</si>
  <si>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</si>
  <si>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</si>
  <si>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</si>
  <si>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</si>
  <si>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</si>
  <si>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</si>
  <si>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</si>
  <si>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</si>
  <si>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</si>
  <si>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</si>
  <si>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</si>
  <si>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</si>
  <si>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</si>
  <si>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</si>
  <si>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</si>
  <si>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</si>
  <si>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</si>
  <si>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</si>
  <si>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</si>
  <si>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</si>
  <si>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</si>
  <si>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</si>
  <si>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</si>
  <si>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</si>
  <si>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</si>
  <si>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</si>
  <si>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</si>
  <si>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</si>
  <si>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</si>
  <si>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</si>
  <si>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</si>
  <si>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</si>
  <si>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</si>
  <si>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</si>
  <si>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</si>
  <si>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</si>
  <si>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</si>
  <si>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</si>
  <si>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</si>
  <si>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</si>
  <si>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</si>
  <si>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</si>
  <si>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</si>
  <si>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</si>
  <si>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</si>
  <si>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</si>
  <si>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</si>
  <si>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</si>
  <si>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</si>
  <si>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</si>
  <si>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</si>
  <si>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</si>
  <si>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</si>
  <si>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</si>
  <si>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</si>
  <si>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</si>
  <si>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</si>
  <si>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</si>
  <si>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</si>
  <si>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</si>
  <si>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</si>
  <si>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</si>
  <si>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</si>
  <si>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</si>
  <si>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</si>
  <si>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</si>
  <si>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</si>
  <si>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</si>
  <si>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</si>
  <si>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</si>
  <si>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</si>
  <si>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</si>
  <si>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</si>
  <si>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</si>
  <si>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</si>
  <si>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</si>
  <si>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</si>
  <si>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</si>
  <si>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</si>
  <si>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</si>
  <si>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</si>
  <si>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</si>
  <si>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</si>
  <si>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</si>
  <si>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</si>
  <si>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</si>
  <si>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</si>
  <si>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</si>
  <si>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</si>
  <si>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</si>
  <si>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</si>
  <si>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</si>
  <si>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</si>
  <si>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</si>
  <si>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</si>
  <si>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</si>
  <si>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</si>
  <si>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</si>
  <si>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</si>
  <si>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</si>
  <si>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</si>
  <si>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</si>
  <si>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</si>
  <si>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</si>
  <si>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</si>
  <si>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</si>
  <si>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</si>
  <si>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</si>
  <si>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</si>
  <si>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</si>
  <si>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</si>
  <si>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</si>
  <si>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</si>
  <si>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</si>
  <si>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</si>
  <si>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</si>
  <si>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</si>
  <si>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</si>
  <si>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</si>
  <si>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</si>
  <si>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</si>
  <si>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</si>
  <si>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</si>
  <si>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</si>
  <si>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</si>
  <si>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</si>
  <si>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</si>
  <si>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</si>
  <si>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</si>
  <si>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</si>
  <si>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</si>
  <si>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</si>
  <si>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</si>
  <si>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</si>
  <si>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</si>
  <si>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</si>
  <si>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</si>
  <si>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</si>
  <si>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</si>
  <si>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</si>
  <si>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</si>
  <si>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</si>
  <si>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</si>
  <si>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</si>
  <si>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</si>
  <si>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</si>
  <si>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</si>
  <si>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</si>
  <si>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</si>
  <si>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</si>
  <si>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</si>
  <si>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</si>
  <si>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</si>
  <si>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</si>
  <si>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</si>
  <si>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</si>
  <si>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</si>
  <si>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</si>
  <si>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</si>
  <si>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</si>
  <si>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</si>
  <si>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</si>
  <si>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</si>
  <si>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</si>
  <si>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</si>
  <si>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</si>
  <si>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</si>
  <si>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</si>
  <si>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</si>
  <si>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</si>
  <si>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</si>
  <si>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</si>
  <si>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</si>
  <si>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</si>
  <si>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</si>
  <si>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</si>
  <si>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</si>
  <si>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</si>
  <si>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</si>
  <si>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</si>
  <si>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</si>
  <si>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</si>
  <si>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</si>
  <si>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</si>
  <si>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</si>
  <si>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</si>
  <si>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</si>
  <si>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</si>
  <si>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</si>
  <si>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</si>
  <si>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</si>
  <si>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</si>
  <si>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</si>
  <si>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</si>
  <si>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</si>
  <si>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</si>
  <si>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</si>
  <si>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</si>
  <si>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</si>
  <si>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</si>
  <si>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</si>
  <si>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</si>
  <si>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</si>
  <si>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</si>
  <si>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</si>
  <si>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</si>
  <si>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</si>
  <si>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</si>
  <si>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</si>
  <si>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</si>
  <si>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</si>
  <si>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</si>
  <si>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</si>
  <si>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</si>
  <si>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</si>
  <si>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</si>
  <si>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</si>
  <si>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</si>
  <si>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</si>
  <si>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</si>
  <si>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</si>
  <si>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</si>
  <si>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</si>
  <si>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</si>
  <si>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</si>
  <si>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</si>
  <si>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</si>
  <si>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</si>
  <si>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</si>
  <si>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</si>
  <si>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</si>
  <si>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</si>
  <si>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</si>
  <si>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</si>
  <si>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</si>
  <si>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</si>
  <si>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</si>
  <si>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</si>
  <si>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</si>
  <si>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</si>
  <si>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</si>
  <si>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</si>
  <si>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</si>
  <si>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</si>
  <si>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</si>
  <si>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</si>
  <si>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</si>
  <si>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</si>
  <si>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</si>
  <si>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</si>
  <si>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</si>
  <si>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</si>
  <si>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</si>
  <si>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</si>
  <si>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</si>
  <si>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</si>
  <si>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</si>
  <si>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</si>
  <si>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</si>
  <si>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</si>
  <si>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</si>
  <si>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</si>
  <si>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</si>
  <si>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</si>
  <si>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</si>
  <si>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</si>
  <si>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</si>
  <si>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</si>
  <si>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</si>
  <si>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</si>
  <si>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</si>
  <si>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</si>
  <si>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</si>
  <si>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</si>
  <si>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</si>
  <si>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</si>
  <si>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</si>
  <si>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</si>
  <si>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</si>
  <si>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</si>
  <si>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</si>
  <si>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</si>
  <si>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</si>
  <si>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</si>
  <si>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</si>
  <si>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</si>
  <si>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</si>
  <si>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</si>
  <si>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</si>
  <si>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</si>
  <si>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</si>
  <si>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</si>
  <si>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</si>
  <si>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</si>
  <si>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</si>
  <si>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</si>
  <si>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</si>
  <si>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</si>
  <si>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</si>
  <si>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</si>
  <si>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</si>
  <si>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</si>
  <si>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</si>
  <si>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</si>
  <si>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</si>
  <si>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</si>
  <si>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</si>
  <si>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</si>
  <si>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</si>
  <si>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</si>
  <si>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</si>
  <si>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</si>
  <si>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</si>
  <si>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</si>
  <si>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</si>
  <si>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</si>
  <si>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</si>
  <si>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</si>
  <si>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</si>
  <si>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</si>
  <si>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</si>
  <si>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</si>
  <si>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</si>
  <si>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</si>
  <si>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</si>
  <si>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</si>
  <si>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</si>
  <si>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</si>
  <si>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</si>
  <si>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</si>
  <si>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</si>
  <si>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</si>
  <si>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</si>
  <si>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</si>
  <si>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</si>
  <si>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</si>
  <si>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</si>
  <si>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</si>
  <si>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</si>
  <si>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</si>
  <si>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</si>
  <si>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</si>
  <si>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</si>
  <si>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</si>
  <si>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</si>
  <si>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</si>
  <si>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</si>
  <si>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</si>
  <si>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</si>
  <si>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</si>
  <si>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</si>
  <si>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</si>
  <si>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</si>
  <si>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</si>
  <si>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</si>
  <si>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</si>
  <si>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</si>
  <si>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</si>
  <si>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</si>
  <si>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</si>
  <si>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</si>
  <si>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</si>
  <si>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</si>
  <si>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</si>
  <si>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</si>
  <si>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</si>
  <si>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</si>
  <si>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</si>
  <si>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</si>
  <si>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</si>
  <si>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</si>
  <si>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</si>
  <si>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</si>
  <si>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</si>
  <si>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</si>
  <si>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</si>
  <si>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</si>
  <si>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</si>
  <si>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</si>
  <si>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</si>
  <si>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</si>
  <si>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</si>
  <si>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</si>
  <si>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</si>
  <si>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</si>
  <si>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</si>
  <si>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</si>
  <si>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</si>
  <si>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</si>
  <si>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</si>
  <si>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</si>
  <si>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</si>
  <si>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</si>
  <si>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</si>
  <si>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</si>
  <si>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</si>
  <si>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</si>
  <si>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</si>
  <si>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</si>
  <si>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</si>
  <si>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</si>
  <si>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</si>
  <si>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</si>
  <si>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</si>
  <si>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</si>
  <si>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</si>
  <si>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</si>
  <si>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</si>
  <si>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</si>
  <si>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</si>
  <si>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</si>
  <si>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</si>
  <si>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</si>
  <si>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</si>
  <si>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</si>
  <si>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</si>
  <si>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</si>
  <si>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</si>
  <si>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</si>
  <si>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</si>
  <si>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</si>
  <si>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</si>
  <si>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</si>
  <si>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</si>
  <si>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</si>
  <si>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</si>
  <si>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</si>
  <si>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</si>
  <si>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</si>
  <si>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</si>
  <si>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</si>
  <si>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</si>
  <si>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</si>
  <si>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</si>
  <si>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</si>
  <si>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</si>
  <si>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</si>
  <si>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</si>
  <si>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</si>
  <si>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</si>
  <si>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</si>
  <si>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</si>
  <si>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</si>
  <si>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</si>
  <si>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</si>
  <si>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</si>
  <si>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</si>
  <si>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</si>
  <si>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</si>
  <si>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</si>
  <si>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</si>
  <si>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</si>
  <si>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</si>
  <si>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</si>
  <si>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</si>
  <si>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</si>
  <si>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</si>
  <si>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</si>
  <si>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</si>
  <si>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</si>
  <si>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</si>
  <si>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</si>
  <si>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</si>
  <si>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</si>
  <si>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</si>
  <si>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</si>
  <si>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</si>
  <si>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</si>
  <si>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</si>
  <si>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</si>
  <si>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</si>
  <si>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</si>
  <si>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</si>
  <si>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</si>
  <si>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</si>
  <si>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</si>
  <si>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</si>
  <si>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</si>
  <si>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</si>
  <si>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</si>
  <si>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</si>
  <si>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</si>
  <si>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</si>
  <si>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</si>
  <si>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</si>
  <si>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</si>
  <si>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</si>
  <si>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</si>
  <si>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</si>
  <si>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</si>
  <si>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</si>
  <si>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</si>
  <si>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</si>
  <si>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</si>
  <si>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</si>
  <si>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</si>
  <si>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</si>
  <si>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</si>
  <si>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</si>
  <si>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</si>
  <si>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</si>
  <si>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</si>
  <si>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</si>
  <si>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</si>
  <si>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</si>
  <si>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</si>
  <si>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</si>
  <si>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</si>
  <si>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</si>
  <si>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</si>
  <si>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</si>
  <si>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</si>
  <si>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</si>
  <si>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</si>
  <si>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</si>
  <si>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</si>
  <si>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</si>
  <si>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</si>
  <si>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</si>
  <si>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</si>
  <si>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</si>
  <si>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</si>
  <si>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</si>
  <si>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</si>
  <si>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</si>
  <si>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</si>
  <si>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</si>
  <si>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</si>
  <si>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</si>
  <si>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</si>
  <si>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</si>
  <si>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</si>
  <si>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</si>
  <si>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</si>
  <si>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</si>
  <si>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</si>
  <si>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</si>
  <si>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</si>
  <si>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</si>
  <si>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</si>
  <si>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</si>
  <si>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</si>
  <si>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</si>
  <si>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</si>
  <si>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</si>
  <si>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</si>
  <si>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</si>
  <si>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</si>
  <si>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</si>
  <si>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</si>
  <si>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</si>
  <si>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</si>
  <si>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</si>
  <si>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</si>
  <si>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</si>
  <si>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</si>
  <si>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</si>
  <si>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</si>
  <si>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</si>
  <si>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</si>
  <si>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</si>
  <si>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</si>
  <si>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</si>
  <si>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</si>
  <si>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</si>
  <si>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</si>
  <si>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</si>
  <si>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</si>
  <si>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</si>
  <si>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</si>
  <si>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</si>
  <si>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</si>
  <si>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</si>
  <si>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</si>
  <si>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</si>
  <si>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</si>
  <si>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</si>
  <si>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</si>
  <si>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</si>
  <si>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</si>
  <si>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</si>
  <si>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</si>
  <si>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</si>
  <si>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</si>
  <si>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</si>
  <si>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</si>
  <si>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</si>
  <si>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</si>
  <si>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</si>
  <si>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</si>
  <si>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</si>
  <si>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</si>
  <si>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</si>
  <si>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</si>
  <si>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</si>
  <si>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</si>
  <si>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</si>
  <si>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</si>
  <si>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</si>
  <si>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</si>
  <si>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</si>
  <si>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</si>
  <si>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</si>
  <si>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</si>
  <si>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</si>
  <si>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</si>
  <si>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</si>
  <si>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</si>
  <si>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</si>
  <si>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</si>
  <si>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</si>
  <si>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</si>
  <si>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</si>
  <si>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</si>
  <si>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</si>
  <si>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</si>
  <si>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</si>
  <si>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</si>
  <si>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</si>
  <si>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</si>
  <si>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</si>
  <si>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</si>
  <si>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</si>
  <si>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</si>
  <si>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</si>
  <si>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</si>
  <si>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</si>
  <si>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</si>
  <si>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</si>
  <si>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</si>
  <si>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</si>
  <si>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</si>
  <si>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</si>
  <si>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</si>
  <si>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</si>
  <si>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</si>
  <si>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</si>
  <si>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</si>
  <si>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</si>
  <si>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</si>
  <si>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</si>
  <si>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</si>
  <si>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</si>
  <si>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</si>
  <si>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</si>
  <si>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</si>
  <si>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</si>
  <si>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</si>
  <si>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</si>
  <si>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</si>
  <si>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</si>
  <si>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</si>
  <si>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</si>
  <si>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</si>
  <si>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</si>
  <si>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</si>
  <si>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</si>
  <si>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</si>
  <si>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</si>
  <si>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</si>
  <si>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</si>
  <si>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</si>
  <si>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</si>
  <si>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</si>
  <si>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</si>
  <si>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</si>
  <si>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</si>
  <si>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</si>
  <si>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</si>
  <si>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</si>
  <si>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</si>
  <si>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</si>
  <si>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</si>
  <si>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</si>
  <si>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</si>
  <si>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</si>
  <si>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</si>
  <si>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</si>
  <si>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</si>
  <si>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</si>
  <si>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</si>
  <si>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</si>
  <si>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</si>
  <si>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</si>
  <si>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</si>
  <si>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</si>
  <si>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</si>
  <si>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</si>
  <si>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</si>
  <si>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</si>
  <si>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</si>
  <si>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</si>
  <si>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</si>
  <si>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</si>
  <si>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</si>
  <si>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</si>
  <si>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</si>
  <si>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</si>
  <si>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</si>
  <si>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</si>
  <si>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</si>
  <si>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</si>
  <si>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</si>
  <si>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</si>
  <si>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</si>
  <si>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</si>
  <si>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</si>
  <si>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</si>
  <si>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</si>
  <si>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</si>
  <si>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</si>
  <si>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</si>
  <si>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</si>
  <si>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</si>
  <si>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</si>
  <si>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</si>
  <si>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</si>
  <si>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</si>
  <si>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</si>
  <si>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</si>
  <si>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</si>
  <si>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</si>
  <si>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</si>
  <si>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</si>
  <si>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</si>
  <si>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</si>
  <si>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</si>
  <si>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</si>
  <si>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</si>
  <si>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</si>
  <si>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</si>
  <si>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</si>
  <si>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</si>
  <si>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</si>
  <si>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</si>
  <si>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</si>
  <si>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</si>
  <si>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</si>
  <si>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</si>
  <si>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</si>
  <si>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</si>
  <si>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</si>
  <si>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</si>
  <si>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</si>
  <si>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</si>
  <si>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</si>
  <si>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</si>
  <si>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</si>
  <si>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</si>
  <si>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</si>
  <si>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</si>
  <si>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</si>
  <si>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</si>
  <si>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</si>
  <si>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</si>
  <si>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</si>
  <si>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</si>
  <si>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</si>
  <si>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</si>
  <si>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</si>
  <si>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</si>
  <si>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</si>
  <si>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</si>
  <si>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</si>
  <si>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</si>
  <si>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</si>
  <si>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</si>
  <si>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</si>
  <si>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</si>
  <si>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</si>
  <si>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</si>
  <si>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</si>
  <si>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</si>
  <si>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</si>
  <si>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</si>
  <si>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</si>
  <si>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</si>
  <si>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</si>
  <si>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</si>
  <si>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</si>
  <si>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</si>
  <si>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</si>
  <si>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</si>
  <si>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</si>
  <si>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</si>
  <si>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</si>
  <si>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</si>
  <si>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</si>
  <si>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</si>
  <si>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</si>
  <si>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</si>
  <si>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</si>
  <si>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</si>
  <si>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</si>
  <si>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</si>
  <si>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</si>
  <si>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</si>
  <si>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</si>
  <si>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</si>
  <si>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</si>
  <si>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</si>
  <si>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</si>
  <si>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</si>
  <si>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</si>
  <si>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</si>
  <si>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</si>
  <si>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</si>
  <si>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</si>
  <si>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</si>
  <si>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</si>
  <si>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</si>
  <si>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</si>
  <si>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</si>
  <si>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</si>
  <si>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</si>
  <si>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</si>
  <si>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</si>
  <si>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</si>
  <si>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</si>
  <si>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</si>
  <si>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</si>
  <si>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</si>
  <si>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</si>
  <si>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</si>
  <si>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</si>
  <si>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</si>
  <si>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</si>
  <si>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</si>
  <si>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</si>
  <si>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</si>
  <si>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</si>
  <si>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</si>
  <si>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</si>
  <si>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</si>
  <si>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</si>
  <si>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</si>
  <si>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</si>
  <si>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</si>
  <si>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</si>
  <si>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</si>
  <si>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</si>
  <si>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</si>
  <si>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</si>
  <si>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</si>
  <si>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</si>
  <si>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</si>
  <si>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</si>
  <si>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</si>
  <si>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</si>
  <si>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</si>
  <si>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</si>
  <si>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</si>
  <si>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</si>
  <si>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</si>
  <si>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</si>
  <si>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</si>
  <si>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</si>
  <si>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</si>
  <si>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</si>
  <si>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</si>
  <si>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</si>
  <si>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</si>
  <si>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</si>
  <si>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</si>
  <si>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</si>
  <si>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</si>
  <si>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</si>
  <si>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</si>
  <si>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</si>
  <si>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</si>
  <si>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</si>
  <si>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</si>
  <si>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</si>
  <si>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</si>
  <si>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</si>
  <si>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</si>
  <si>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</si>
  <si>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</si>
  <si>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</si>
  <si>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</si>
  <si>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</si>
  <si>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</si>
  <si>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</si>
  <si>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</si>
  <si>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</si>
  <si>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</si>
  <si>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</si>
  <si>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</si>
  <si>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</si>
  <si>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</si>
  <si>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</si>
  <si>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</si>
  <si>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</si>
  <si>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</si>
  <si>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</si>
  <si>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</si>
  <si>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</si>
  <si>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</si>
  <si>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</si>
  <si>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</si>
  <si>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</si>
  <si>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</si>
  <si>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</si>
  <si>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</si>
  <si>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</si>
  <si>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</si>
  <si>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</si>
  <si>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</si>
  <si>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</si>
  <si>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</si>
  <si>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</si>
  <si>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</si>
  <si>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</si>
  <si>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</si>
  <si>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</si>
  <si>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</si>
  <si>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</si>
  <si>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</si>
  <si>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</si>
  <si>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</si>
  <si>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</si>
  <si>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</si>
  <si>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</si>
  <si>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</si>
  <si>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</si>
  <si>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</si>
  <si>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</si>
  <si>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</si>
  <si>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</si>
  <si>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</si>
  <si>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</si>
  <si>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</si>
  <si>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</si>
  <si>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</si>
  <si>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</si>
  <si>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</si>
  <si>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</si>
  <si>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</si>
  <si>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</si>
  <si>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</si>
  <si>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</si>
  <si>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</si>
  <si>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</si>
  <si>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</si>
  <si>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</si>
  <si>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</si>
  <si>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</si>
  <si>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</si>
  <si>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</si>
  <si>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</si>
  <si>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</si>
  <si>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</si>
  <si>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</si>
  <si>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</si>
  <si>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</si>
  <si>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</si>
  <si>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</si>
  <si>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</si>
  <si>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</si>
  <si>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</si>
  <si>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</si>
  <si>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</si>
  <si>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</si>
  <si>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</si>
  <si>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</si>
  <si>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</si>
  <si>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</si>
  <si>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</si>
  <si>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</si>
  <si>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</si>
  <si>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</si>
  <si>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</si>
  <si>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</si>
  <si>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</si>
  <si>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</si>
  <si>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</si>
  <si>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</si>
  <si>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</si>
  <si>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</si>
  <si>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</si>
  <si>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</si>
  <si>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</si>
  <si>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</si>
  <si>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</si>
  <si>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</si>
  <si>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</si>
  <si>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</si>
  <si>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</si>
  <si>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</si>
  <si>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</si>
  <si>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</si>
  <si>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</si>
  <si>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</si>
  <si>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</si>
  <si>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</si>
  <si>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</si>
  <si>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</si>
  <si>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</si>
  <si>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</si>
  <si>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</si>
  <si>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</si>
  <si>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</si>
  <si>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</si>
  <si>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</si>
  <si>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</si>
  <si>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</si>
  <si>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</si>
  <si>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</si>
  <si>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</si>
  <si>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</si>
  <si>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</si>
  <si>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</si>
  <si>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</si>
  <si>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</si>
  <si>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</si>
  <si>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</si>
  <si>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</si>
  <si>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</si>
  <si>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</si>
  <si>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</si>
  <si>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</si>
  <si>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</si>
  <si>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</si>
  <si>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</si>
  <si>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</si>
  <si>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</si>
  <si>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</si>
  <si>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</si>
  <si>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</si>
  <si>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</si>
  <si>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</si>
  <si>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</si>
  <si>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</si>
  <si>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</si>
  <si>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</si>
  <si>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</si>
  <si>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</si>
  <si>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</si>
  <si>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</si>
  <si>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</si>
  <si>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</si>
  <si>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</si>
  <si>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</si>
  <si>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</si>
  <si>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</si>
  <si>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</si>
  <si>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</si>
  <si>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</si>
  <si>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</si>
  <si>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</si>
  <si>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</si>
  <si>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</si>
  <si>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</si>
  <si>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</si>
  <si>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</si>
  <si>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</si>
  <si>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</si>
  <si>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</si>
  <si>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</si>
  <si>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</si>
  <si>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</si>
  <si>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</si>
  <si>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</si>
  <si>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</si>
  <si>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</si>
  <si>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</si>
  <si>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</si>
  <si>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</si>
  <si>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</si>
  <si>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</si>
  <si>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</si>
  <si>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</si>
  <si>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</si>
  <si>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</si>
  <si>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</si>
  <si>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</si>
  <si>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</si>
  <si>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</si>
  <si>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</si>
  <si>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</si>
  <si>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</si>
  <si>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</si>
  <si>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</si>
  <si>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</si>
  <si>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</si>
  <si>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</si>
  <si>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</si>
  <si>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</si>
  <si>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</si>
  <si>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</si>
  <si>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</si>
  <si>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</si>
  <si>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</si>
  <si>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</si>
  <si>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</si>
  <si>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</si>
  <si>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</si>
  <si>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</si>
  <si>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</si>
  <si>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</si>
  <si>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</si>
  <si>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</si>
  <si>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</si>
  <si>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</si>
  <si>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</si>
  <si>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</si>
  <si>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</si>
  <si>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</si>
  <si>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</si>
  <si>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</si>
  <si>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</si>
  <si>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</si>
  <si>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</si>
  <si>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</si>
  <si>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</si>
  <si>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</si>
  <si>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</si>
  <si>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</si>
  <si>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</si>
  <si>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</si>
  <si>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</si>
  <si>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</si>
  <si>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</si>
  <si>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</si>
  <si>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</si>
  <si>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</si>
  <si>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</si>
  <si>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</si>
  <si>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</si>
  <si>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</si>
  <si>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</si>
  <si>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</si>
  <si>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</si>
  <si>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</si>
  <si>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</si>
  <si>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</si>
  <si>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</si>
  <si>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</si>
  <si>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</si>
  <si>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</si>
  <si>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</si>
  <si>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</si>
  <si>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</si>
  <si>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</si>
  <si>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</si>
  <si>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</si>
  <si>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</si>
  <si>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</si>
  <si>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</si>
  <si>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</si>
  <si>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</si>
  <si>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</si>
  <si>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</si>
  <si>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</si>
  <si>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</si>
  <si>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</si>
  <si>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</si>
  <si>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</si>
  <si>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</si>
  <si>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</si>
  <si>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</si>
  <si>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</si>
  <si>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</si>
  <si>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</si>
  <si>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</si>
  <si>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</si>
  <si>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</si>
  <si>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</si>
  <si>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</si>
  <si>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</si>
  <si>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</si>
  <si>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</si>
  <si>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</si>
  <si>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</si>
  <si>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</si>
  <si>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</si>
  <si>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</si>
  <si>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</si>
  <si>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</si>
  <si>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</si>
  <si>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</si>
  <si>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</si>
  <si>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</si>
  <si>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</si>
  <si>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</si>
  <si>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</si>
  <si>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</si>
  <si>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</si>
  <si>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</si>
  <si>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</si>
  <si>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</si>
  <si>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</si>
  <si>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</si>
  <si>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</si>
  <si>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</si>
  <si>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</si>
  <si>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</si>
  <si>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</si>
  <si>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</si>
  <si>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</si>
  <si>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</si>
  <si>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</si>
  <si>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</si>
  <si>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</si>
  <si>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</si>
  <si>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</si>
  <si>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</si>
  <si>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</si>
  <si>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</si>
  <si>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</si>
  <si>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</si>
  <si>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</si>
  <si>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</si>
  <si>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</si>
  <si>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</si>
  <si>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</si>
  <si>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</si>
  <si>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</si>
  <si>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</si>
  <si>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</si>
  <si>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</si>
  <si>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</si>
  <si>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</si>
  <si>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</si>
  <si>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</si>
  <si>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</si>
  <si>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</si>
  <si>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</si>
  <si>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</si>
  <si>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</si>
  <si>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</si>
  <si>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</si>
  <si>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</si>
  <si>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</si>
  <si>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</si>
  <si>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</si>
  <si>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</si>
  <si>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</si>
  <si>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</si>
  <si>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</si>
  <si>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</si>
  <si>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</si>
  <si>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</si>
  <si>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</si>
  <si>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</si>
  <si>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</si>
  <si>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</si>
  <si>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</si>
  <si>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</si>
  <si>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</si>
  <si>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</si>
  <si>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</si>
  <si>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</si>
  <si>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</si>
  <si>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</si>
  <si>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</si>
  <si>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</si>
  <si>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</si>
  <si>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</si>
  <si>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</si>
  <si>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</si>
  <si>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</si>
  <si>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</si>
  <si>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</si>
  <si>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</si>
  <si>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</si>
  <si>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</si>
  <si>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</si>
  <si>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</si>
  <si>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</si>
  <si>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</si>
  <si>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</si>
  <si>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</si>
  <si>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</si>
  <si>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</si>
  <si>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</si>
  <si>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</si>
  <si>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</si>
  <si>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</si>
  <si>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</si>
  <si>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</si>
  <si>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</si>
  <si>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</si>
  <si>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</si>
  <si>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</si>
  <si>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</si>
  <si>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</si>
  <si>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</si>
  <si>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</si>
  <si>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</si>
  <si>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</si>
  <si>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</si>
  <si>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</si>
  <si>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</si>
  <si>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</si>
  <si>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</si>
  <si>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</si>
  <si>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</si>
  <si>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</si>
  <si>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</si>
  <si>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</si>
  <si>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</si>
  <si>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</si>
  <si>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</si>
  <si>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</si>
  <si>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</si>
  <si>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</si>
  <si>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</si>
  <si>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</si>
  <si>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</si>
  <si>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</si>
  <si>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</si>
  <si>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</si>
  <si>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</si>
  <si>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</si>
  <si>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</si>
  <si>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</si>
  <si>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</si>
  <si>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</si>
  <si>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</si>
  <si>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</si>
  <si>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</si>
  <si>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</si>
  <si>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</si>
  <si>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</si>
  <si>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</si>
  <si>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</si>
  <si>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</si>
  <si>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</si>
  <si>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</si>
  <si>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</si>
  <si>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</si>
  <si>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</si>
  <si>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</si>
  <si>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</si>
  <si>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</si>
  <si>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</si>
  <si>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</si>
  <si>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</si>
  <si>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</si>
  <si>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</si>
  <si>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</si>
  <si>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</si>
  <si>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</si>
  <si>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</si>
  <si>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</si>
  <si>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</si>
  <si>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</si>
  <si>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</si>
  <si>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</si>
  <si>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</si>
  <si>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</si>
  <si>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</si>
  <si>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</si>
  <si>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</si>
  <si>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</si>
  <si>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</si>
  <si>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</si>
  <si>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</si>
  <si>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</si>
  <si>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</si>
  <si>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</si>
  <si>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</si>
  <si>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</si>
  <si>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</si>
  <si>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</si>
  <si>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</si>
  <si>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</si>
  <si>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</si>
  <si>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</si>
  <si>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</si>
  <si>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</si>
  <si>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</si>
  <si>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</si>
  <si>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</si>
  <si>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</si>
  <si>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</si>
  <si>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</si>
  <si>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</si>
  <si>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</si>
  <si>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</si>
  <si>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</si>
  <si>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</si>
  <si>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</si>
  <si>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</si>
  <si>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</si>
  <si>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</si>
  <si>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</si>
  <si>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</si>
  <si>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</si>
  <si>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</si>
  <si>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</si>
  <si>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</si>
  <si>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</si>
  <si>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</si>
  <si>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</si>
  <si>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</si>
  <si>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</si>
  <si>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</si>
  <si>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</si>
  <si>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</si>
  <si>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</si>
  <si>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</si>
  <si>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</si>
  <si>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</si>
  <si>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</si>
  <si>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</si>
  <si>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</si>
  <si>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</si>
  <si>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</si>
  <si>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</si>
  <si>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</si>
  <si>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</si>
  <si>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</si>
  <si>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</si>
  <si>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</si>
  <si>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</si>
  <si>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</si>
  <si>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</si>
  <si>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</si>
  <si>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</si>
  <si>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</si>
  <si>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</si>
  <si>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</si>
  <si>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</si>
  <si>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</si>
  <si>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</si>
  <si>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</si>
  <si>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</si>
  <si>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</si>
  <si>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</si>
  <si>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</si>
  <si>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</si>
  <si>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</si>
  <si>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</si>
  <si>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</si>
  <si>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</si>
  <si>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</si>
  <si>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</si>
  <si>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</si>
  <si>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</si>
  <si>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</si>
  <si>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</si>
  <si>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</si>
  <si>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</si>
  <si>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</si>
  <si>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</si>
  <si>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</si>
  <si>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</si>
  <si>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</si>
  <si>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</si>
  <si>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</si>
  <si>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</si>
  <si>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</si>
  <si>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</si>
  <si>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</si>
  <si>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</si>
  <si>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</si>
  <si>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</si>
  <si>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</si>
  <si>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</si>
  <si>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</si>
  <si>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</si>
  <si>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</si>
  <si>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</si>
  <si>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</si>
  <si>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</si>
  <si>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</si>
  <si>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</si>
  <si>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</si>
  <si>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</si>
  <si>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</si>
  <si>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</si>
  <si>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</si>
  <si>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</si>
  <si>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</si>
  <si>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</si>
  <si>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</si>
  <si>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</si>
  <si>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</si>
  <si>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</si>
  <si>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</si>
  <si>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</si>
  <si>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</si>
  <si>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</si>
  <si>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</si>
  <si>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</si>
  <si>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</si>
  <si>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</si>
  <si>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</si>
  <si>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</si>
  <si>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</si>
  <si>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</si>
  <si>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</si>
  <si>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</si>
  <si>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</si>
  <si>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</si>
  <si>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</si>
  <si>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</si>
  <si>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</si>
  <si>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</si>
  <si>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</si>
  <si>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</si>
  <si>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</si>
  <si>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</si>
  <si>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</si>
  <si>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</si>
  <si>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</si>
  <si>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</si>
  <si>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</si>
  <si>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</si>
  <si>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</si>
  <si>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</si>
  <si>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</si>
  <si>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</si>
  <si>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</si>
  <si>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</si>
  <si>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</si>
  <si>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</si>
  <si>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</si>
  <si>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</si>
  <si>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</si>
  <si>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</si>
  <si>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</si>
  <si>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</si>
  <si>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</si>
  <si>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</si>
  <si>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</si>
  <si>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</si>
  <si>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</si>
  <si>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</si>
  <si>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</si>
  <si>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</si>
  <si>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</si>
  <si>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</si>
  <si>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</si>
  <si>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</si>
  <si>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</si>
  <si>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</si>
  <si>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</si>
  <si>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</si>
  <si>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</si>
  <si>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</si>
  <si>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</si>
  <si>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</si>
  <si>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</si>
  <si>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</si>
  <si>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</si>
  <si>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</si>
  <si>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</si>
  <si>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</si>
  <si>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</si>
  <si>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</si>
  <si>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</si>
  <si>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</si>
  <si>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</si>
  <si>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</si>
  <si>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</si>
  <si>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</si>
  <si>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</si>
  <si>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</si>
  <si>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</si>
  <si>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</si>
  <si>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</si>
  <si>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</si>
  <si>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</si>
  <si>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</si>
  <si>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</si>
  <si>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</si>
  <si>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</si>
  <si>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</si>
  <si>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</si>
  <si>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</si>
  <si>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</si>
  <si>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</si>
  <si>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</si>
  <si>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</si>
  <si>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</si>
  <si>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</si>
  <si>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</si>
  <si>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</si>
  <si>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</si>
  <si>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</si>
  <si>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</si>
  <si>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</si>
  <si>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</si>
  <si>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</si>
  <si>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</si>
  <si>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</si>
  <si>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</si>
  <si>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</si>
  <si>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</si>
  <si>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</si>
  <si>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</si>
  <si>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</si>
  <si>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</si>
  <si>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</si>
  <si>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</si>
  <si>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</si>
  <si>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</si>
  <si>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</si>
  <si>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</si>
  <si>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</si>
  <si>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</si>
  <si>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</si>
  <si>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</si>
  <si>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</si>
  <si>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</si>
  <si>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</si>
  <si>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</si>
  <si>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</si>
  <si>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</si>
  <si>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</si>
  <si>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</si>
  <si>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</si>
  <si>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</si>
  <si>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</si>
  <si>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</si>
  <si>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</si>
  <si>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</si>
  <si>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</si>
  <si>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</si>
  <si>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</si>
  <si>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</si>
  <si>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</si>
  <si>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</si>
  <si>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</si>
  <si>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</si>
  <si>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</si>
  <si>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</si>
  <si>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</si>
  <si>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</si>
  <si>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</si>
  <si>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</si>
  <si>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</si>
  <si>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</si>
  <si>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</si>
  <si>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</si>
  <si>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</si>
  <si>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</si>
  <si>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</si>
  <si>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</si>
  <si>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</si>
  <si>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</si>
  <si>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</si>
  <si>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</si>
  <si>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</si>
  <si>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</si>
  <si>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</si>
  <si>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</si>
  <si>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</si>
  <si>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</si>
  <si>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</si>
  <si>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</si>
  <si>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</si>
  <si>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</si>
  <si>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</si>
  <si>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</si>
  <si>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</si>
  <si>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</si>
  <si>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</si>
  <si>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</si>
  <si>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</si>
  <si>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</si>
  <si>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</si>
  <si>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</si>
  <si>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</si>
  <si>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</si>
  <si>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</si>
  <si>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</si>
  <si>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</si>
  <si>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</si>
  <si>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</si>
  <si>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</si>
  <si>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</si>
  <si>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</si>
  <si>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</si>
  <si>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</si>
  <si>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</si>
  <si>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</si>
  <si>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</si>
  <si>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</si>
  <si>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</si>
  <si>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</si>
  <si>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</si>
  <si>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</si>
  <si>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</si>
  <si>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</si>
  <si>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</si>
  <si>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</si>
  <si>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</si>
  <si>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</si>
  <si>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</si>
  <si>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</si>
  <si>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</si>
  <si>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</si>
  <si>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</si>
  <si>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</si>
  <si>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</si>
  <si>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</si>
  <si>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</si>
  <si>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</si>
  <si>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</si>
  <si>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</si>
  <si>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</si>
  <si>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</si>
  <si>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</si>
  <si>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</si>
  <si>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</si>
  <si>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</si>
  <si>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</si>
  <si>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</si>
  <si>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</si>
  <si>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</si>
  <si>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</si>
  <si>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</si>
  <si>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</si>
  <si>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</si>
  <si>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</si>
  <si>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</si>
  <si>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</si>
  <si>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</si>
  <si>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</si>
  <si>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</si>
  <si>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</si>
  <si>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</si>
  <si>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</si>
  <si>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</si>
  <si>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</si>
  <si>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</si>
  <si>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</si>
  <si>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</si>
  <si>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</si>
  <si>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</si>
  <si>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</si>
  <si>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</si>
  <si>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</si>
  <si>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</si>
  <si>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</si>
  <si>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</si>
  <si>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</si>
  <si>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</si>
  <si>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</si>
  <si>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</si>
  <si>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</si>
  <si>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</si>
  <si>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</si>
  <si>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</si>
  <si>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</si>
  <si>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</si>
  <si>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</si>
  <si>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</si>
  <si>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</si>
  <si>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</si>
  <si>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</si>
  <si>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</si>
  <si>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</si>
  <si>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</si>
  <si>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</si>
  <si>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</si>
  <si>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</si>
  <si>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</si>
  <si>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</si>
  <si>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</si>
  <si>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</si>
  <si>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</si>
  <si>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</si>
  <si>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</si>
  <si>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</si>
  <si>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</si>
  <si>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</si>
  <si>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</si>
  <si>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</si>
  <si>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</si>
  <si>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</si>
  <si>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</si>
  <si>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</si>
  <si>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</si>
  <si>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</si>
  <si>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</si>
  <si>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</si>
  <si>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</si>
  <si>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</si>
  <si>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</si>
  <si>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</si>
  <si>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</si>
  <si>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</si>
  <si>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</si>
  <si>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</si>
  <si>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</si>
  <si>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</si>
  <si>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</si>
  <si>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</si>
  <si>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</si>
  <si>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</si>
  <si>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</si>
  <si>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</si>
  <si>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</si>
  <si>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</si>
  <si>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</si>
  <si>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</si>
  <si>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</si>
  <si>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</si>
  <si>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</si>
  <si>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</si>
  <si>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</si>
  <si>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</si>
  <si>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</si>
  <si>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</si>
  <si>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</si>
  <si>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</si>
  <si>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</si>
  <si>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</si>
  <si>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</si>
  <si>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</si>
  <si>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</si>
  <si>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</si>
  <si>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</si>
  <si>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</si>
  <si>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</si>
  <si>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</si>
  <si>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</si>
  <si>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</si>
  <si>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</si>
  <si>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</si>
  <si>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</si>
  <si>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</si>
  <si>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</si>
  <si>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</si>
  <si>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</si>
  <si>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</si>
  <si>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</si>
  <si>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</si>
  <si>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</si>
  <si>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</si>
  <si>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</si>
  <si>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</si>
  <si>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</si>
  <si>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</si>
  <si>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</si>
  <si>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</si>
  <si>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</si>
  <si>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</si>
  <si>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</si>
  <si>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</si>
  <si>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</si>
  <si>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</si>
  <si>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</si>
  <si>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</si>
  <si>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</si>
  <si>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</si>
  <si>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</si>
  <si>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</si>
  <si>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</si>
  <si>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</si>
  <si>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</si>
  <si>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</si>
  <si>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</si>
  <si>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</si>
  <si>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</si>
  <si>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</si>
  <si>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</si>
  <si>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</si>
  <si>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</si>
  <si>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</si>
  <si>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</si>
  <si>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</si>
  <si>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</si>
  <si>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</si>
  <si>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</si>
  <si>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</si>
  <si>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</si>
  <si>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</si>
  <si>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</si>
  <si>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</si>
  <si>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</si>
  <si>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</si>
  <si>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</si>
  <si>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</si>
  <si>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</si>
  <si>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</si>
  <si>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</si>
  <si>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</si>
  <si>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</si>
  <si>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</si>
  <si>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</si>
  <si>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</si>
  <si>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</si>
  <si>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</si>
  <si>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</si>
  <si>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</si>
  <si>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</si>
  <si>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</si>
  <si>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</si>
  <si>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</si>
  <si>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</si>
  <si>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</si>
  <si>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</si>
  <si>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</si>
  <si>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</si>
  <si>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</si>
  <si>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</si>
  <si>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</si>
  <si>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</si>
  <si>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</si>
  <si>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</si>
  <si>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</si>
  <si>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</si>
  <si>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</si>
  <si>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</si>
  <si>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</si>
  <si>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</si>
  <si>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</si>
  <si>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</si>
  <si>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</si>
  <si>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</si>
  <si>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</si>
  <si>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</si>
  <si>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</si>
  <si>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</si>
  <si>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</si>
  <si>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</si>
  <si>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</si>
  <si>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</si>
  <si>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</si>
  <si>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</si>
  <si>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</si>
  <si>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</si>
  <si>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</si>
  <si>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</si>
  <si>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</si>
  <si>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</si>
  <si>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</si>
  <si>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</si>
  <si>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</si>
  <si>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</si>
  <si>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</si>
  <si>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</si>
  <si>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</si>
  <si>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</si>
  <si>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</si>
  <si>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</si>
  <si>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</si>
  <si>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</si>
  <si>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</si>
  <si>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</si>
  <si>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</si>
  <si>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</si>
  <si>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</si>
  <si>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</si>
  <si>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</si>
  <si>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</si>
  <si>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</si>
  <si>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</si>
  <si>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</si>
  <si>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</si>
  <si>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</si>
  <si>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</si>
  <si>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</si>
  <si>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</si>
  <si>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</si>
  <si>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</si>
  <si>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</si>
  <si>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</si>
  <si>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</si>
  <si>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</si>
  <si>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</si>
  <si>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</si>
  <si>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</si>
  <si>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</si>
  <si>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</si>
  <si>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</si>
  <si>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</si>
  <si>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</si>
  <si>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</si>
  <si>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</si>
  <si>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</si>
  <si>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</si>
  <si>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</si>
  <si>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</si>
  <si>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</si>
  <si>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</si>
  <si>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</si>
  <si>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</si>
  <si>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</si>
  <si>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</si>
  <si>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</si>
  <si>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</si>
  <si>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</si>
  <si>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</si>
  <si>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</si>
  <si>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</si>
  <si>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</si>
  <si>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</si>
  <si>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</si>
  <si>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</si>
  <si>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</si>
  <si>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</si>
  <si>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</si>
  <si>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</si>
  <si>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</si>
  <si>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</si>
  <si>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</si>
  <si>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</si>
  <si>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</si>
  <si>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</si>
  <si>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</si>
  <si>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</si>
  <si>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</si>
  <si>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</si>
  <si>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</si>
  <si>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</si>
  <si>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</si>
  <si>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</si>
  <si>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</si>
  <si>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</si>
  <si>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</si>
  <si>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</si>
  <si>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</si>
  <si>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</si>
  <si>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</si>
  <si>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</si>
  <si>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</si>
  <si>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</si>
  <si>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</si>
  <si>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</si>
  <si>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</si>
  <si>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</si>
  <si>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</si>
  <si>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</si>
  <si>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</si>
  <si>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</si>
  <si>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</si>
  <si>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</si>
  <si>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</si>
  <si>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</si>
  <si>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</si>
  <si>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</si>
  <si>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</si>
  <si>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</si>
  <si>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</si>
  <si>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</si>
  <si>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</si>
  <si>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</si>
  <si>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</si>
  <si>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</si>
  <si>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</si>
  <si>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</si>
  <si>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</si>
  <si>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</si>
  <si>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</si>
  <si>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</si>
  <si>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</si>
  <si>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</si>
  <si>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</si>
  <si>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</si>
  <si>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</si>
  <si>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</si>
  <si>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</si>
  <si>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</si>
  <si>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</si>
  <si>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</si>
  <si>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</si>
  <si>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</si>
  <si>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</si>
  <si>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</si>
  <si>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</si>
  <si>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</si>
  <si>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</si>
  <si>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</si>
  <si>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</si>
  <si>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</si>
  <si>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</si>
  <si>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</si>
  <si>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</si>
  <si>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</si>
  <si>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</si>
  <si>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</si>
  <si>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</si>
  <si>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</si>
  <si>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</si>
  <si>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</si>
  <si>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</si>
  <si>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</si>
  <si>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</si>
  <si>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</si>
  <si>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</si>
  <si>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</si>
  <si>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</si>
  <si>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</si>
  <si>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</si>
  <si>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</si>
  <si>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</si>
  <si>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</si>
  <si>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</si>
  <si>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</si>
  <si>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</si>
  <si>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</si>
  <si>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</si>
  <si>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</si>
  <si>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</si>
  <si>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</si>
  <si>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</si>
  <si>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</si>
  <si>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</si>
  <si>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</si>
  <si>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</si>
  <si>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</si>
  <si>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</si>
  <si>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</si>
  <si>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</si>
  <si>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</si>
  <si>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</si>
  <si>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</si>
  <si>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</si>
  <si>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</si>
  <si>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</si>
  <si>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</si>
  <si>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</si>
  <si>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</si>
  <si>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</si>
  <si>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</si>
  <si>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</si>
  <si>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</si>
  <si>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</si>
  <si>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</si>
  <si>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</si>
  <si>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</si>
  <si>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</si>
  <si>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</si>
  <si>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</si>
  <si>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</si>
  <si>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</si>
  <si>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</si>
  <si>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</si>
  <si>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</si>
  <si>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</si>
  <si>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</si>
  <si>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</si>
  <si>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</si>
  <si>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</si>
  <si>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</si>
  <si>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</si>
  <si>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</si>
  <si>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</si>
  <si>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</si>
  <si>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</si>
  <si>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</si>
  <si>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</si>
  <si>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</si>
  <si>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</si>
  <si>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</si>
  <si>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</si>
  <si>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</si>
  <si>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</si>
  <si>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</si>
  <si>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</si>
  <si>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</si>
  <si>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</si>
  <si>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</si>
  <si>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</si>
  <si>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</si>
  <si>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</si>
  <si>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</si>
  <si>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</si>
  <si>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</si>
  <si>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</si>
  <si>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</si>
  <si>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</si>
  <si>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</si>
  <si>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</si>
  <si>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</si>
  <si>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</si>
  <si>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</si>
  <si>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</si>
  <si>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</si>
  <si>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</si>
  <si>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</si>
  <si>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</si>
  <si>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</si>
  <si>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</si>
  <si>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</si>
  <si>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</si>
  <si>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</si>
  <si>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</si>
  <si>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</si>
  <si>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</si>
  <si>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</si>
  <si>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</si>
  <si>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</si>
  <si>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</si>
  <si>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</si>
  <si>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</si>
  <si>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</si>
  <si>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</si>
  <si>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</si>
  <si>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</si>
  <si>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</si>
  <si>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</si>
  <si>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</si>
  <si>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</si>
  <si>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</si>
  <si>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</si>
  <si>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</si>
  <si>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</si>
  <si>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</si>
  <si>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</si>
  <si>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</si>
  <si>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</si>
  <si>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</si>
  <si>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</si>
  <si>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</si>
  <si>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</si>
  <si>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</si>
  <si>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</si>
  <si>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</si>
  <si>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</si>
  <si>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</si>
  <si>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</si>
  <si>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</si>
  <si>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</si>
  <si>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</si>
  <si>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</si>
  <si>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</si>
  <si>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</si>
  <si>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</si>
  <si>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</si>
  <si>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</si>
  <si>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</si>
  <si>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</si>
  <si>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</si>
  <si>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</si>
  <si>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</si>
  <si>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</si>
  <si>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</si>
  <si>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</si>
  <si>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</si>
  <si>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</si>
  <si>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</si>
  <si>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</si>
  <si>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</si>
  <si>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</si>
  <si>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</si>
  <si>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</si>
  <si>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</si>
  <si>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</si>
  <si>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</si>
  <si>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</si>
  <si>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</si>
  <si>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</si>
  <si>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</si>
  <si>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</si>
  <si>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</si>
  <si>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</si>
  <si>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</si>
  <si>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</si>
  <si>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</si>
  <si>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</si>
  <si>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</si>
  <si>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</si>
  <si>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</si>
  <si>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</si>
  <si>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</si>
  <si>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</si>
  <si>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</si>
  <si>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</si>
  <si>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</si>
  <si>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</si>
  <si>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</si>
  <si>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</si>
  <si>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</si>
  <si>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</si>
  <si>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</si>
  <si>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</si>
  <si>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</si>
  <si>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</si>
  <si>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</si>
  <si>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</si>
  <si>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</si>
  <si>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</si>
  <si>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</si>
  <si>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</si>
  <si>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</si>
  <si>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</si>
  <si>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</si>
  <si>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</si>
  <si>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</si>
  <si>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</si>
  <si>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</si>
  <si>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</si>
  <si>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</si>
  <si>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</si>
  <si>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</si>
  <si>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</si>
  <si>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</si>
  <si>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</si>
  <si>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</si>
  <si>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</si>
  <si>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</si>
  <si>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</si>
  <si>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</si>
  <si>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</si>
  <si>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</si>
  <si>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</si>
  <si>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</si>
  <si>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</si>
  <si>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</si>
  <si>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</si>
  <si>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</si>
  <si>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</si>
  <si>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</si>
  <si>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</si>
  <si>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</si>
  <si>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</si>
  <si>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</si>
  <si>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</si>
  <si>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</si>
  <si>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</si>
  <si>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</si>
  <si>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</si>
  <si>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</si>
  <si>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</si>
  <si>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</si>
  <si>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</si>
  <si>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</si>
  <si>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</si>
  <si>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</si>
  <si>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</si>
  <si>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</si>
  <si>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</si>
  <si>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</si>
  <si>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</si>
  <si>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</si>
  <si>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</si>
  <si>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</si>
  <si>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</si>
  <si>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</si>
  <si>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</si>
  <si>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</si>
  <si>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</si>
  <si>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</si>
  <si>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</si>
  <si>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</si>
  <si>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</si>
  <si>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</si>
  <si>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</si>
  <si>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</si>
  <si>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</si>
  <si>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</si>
  <si>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</si>
  <si>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</si>
  <si>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</si>
  <si>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</si>
  <si>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</si>
  <si>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</si>
  <si>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</si>
  <si>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</si>
  <si>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</si>
  <si>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</si>
  <si>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</si>
  <si>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</si>
  <si>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</si>
  <si>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</si>
  <si>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</si>
  <si>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</si>
  <si>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</si>
  <si>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</si>
  <si>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</si>
  <si>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</si>
  <si>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</si>
  <si>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</si>
  <si>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</si>
  <si>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</si>
  <si>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</si>
  <si>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</si>
  <si>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</si>
  <si>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</si>
  <si>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</si>
  <si>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</si>
  <si>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</si>
  <si>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</si>
  <si>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</si>
  <si>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</si>
  <si>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</si>
  <si>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</si>
  <si>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</si>
  <si>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</si>
  <si>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</si>
  <si>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</si>
  <si>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</si>
  <si>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</si>
  <si>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</si>
  <si>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</si>
  <si>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</si>
  <si>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</si>
  <si>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</si>
  <si>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</si>
  <si>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</si>
  <si>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</si>
  <si>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</si>
  <si>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</si>
  <si>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</si>
  <si>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</si>
  <si>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</si>
  <si>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</si>
  <si>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</si>
  <si>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</si>
  <si>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</si>
  <si>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</si>
  <si>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</si>
  <si>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</si>
  <si>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</si>
  <si>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</si>
  <si>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</si>
  <si>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</si>
  <si>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</si>
  <si>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</si>
  <si>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</si>
  <si>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</si>
  <si>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</si>
  <si>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</si>
  <si>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</si>
  <si>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</si>
  <si>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</si>
  <si>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</si>
  <si>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</si>
  <si>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</si>
  <si>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</si>
  <si>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</si>
  <si>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</si>
  <si>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</si>
  <si>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</si>
  <si>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</si>
  <si>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</si>
  <si>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</si>
  <si>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</si>
  <si>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</si>
  <si>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</si>
  <si>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</si>
  <si>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</si>
  <si>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</si>
  <si>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</si>
  <si>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</si>
  <si>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</si>
  <si>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</si>
  <si>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</si>
  <si>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</si>
  <si>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</si>
  <si>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</si>
  <si>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</si>
  <si>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</si>
  <si>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</si>
  <si>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</si>
  <si>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</si>
  <si>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</si>
  <si>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</si>
  <si>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</si>
  <si>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</si>
  <si>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</si>
  <si>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</si>
  <si>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</si>
  <si>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</si>
  <si>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</si>
  <si>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</si>
  <si>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</si>
  <si>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</si>
  <si>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</si>
  <si>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</si>
  <si>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</si>
  <si>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</si>
  <si>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</si>
  <si>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</si>
  <si>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</si>
  <si>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</si>
  <si>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</si>
  <si>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</si>
  <si>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</si>
  <si>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</si>
  <si>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</si>
  <si>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</si>
  <si>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</si>
  <si>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</si>
  <si>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</si>
  <si>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</si>
  <si>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</si>
  <si>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</si>
  <si>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</si>
  <si>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</si>
  <si>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</si>
  <si>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</si>
  <si>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</si>
  <si>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</si>
  <si>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</si>
  <si>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</si>
  <si>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</si>
  <si>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</si>
  <si>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</si>
  <si>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</si>
  <si>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</si>
  <si>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</si>
  <si>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</si>
  <si>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</si>
  <si>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</si>
  <si>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</si>
  <si>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</si>
  <si>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</si>
  <si>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</si>
  <si>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</si>
  <si>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</si>
  <si>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</si>
  <si>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</si>
  <si>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</si>
  <si>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</si>
  <si>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</si>
  <si>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</si>
  <si>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</si>
  <si>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</si>
  <si>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</si>
  <si>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</si>
  <si>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</si>
  <si>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</si>
  <si>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</si>
  <si>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</si>
  <si>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</si>
  <si>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</si>
  <si>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</si>
  <si>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</si>
  <si>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</si>
  <si>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</si>
  <si>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</si>
  <si>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</si>
  <si>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</si>
  <si>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</si>
  <si>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</si>
  <si>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</si>
  <si>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</si>
  <si>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</si>
  <si>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</si>
  <si>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</si>
  <si>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</si>
  <si>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</si>
  <si>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</si>
  <si>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</si>
  <si>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</si>
  <si>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</si>
  <si>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</si>
  <si>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</si>
  <si>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</si>
  <si>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</si>
  <si>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</si>
  <si>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</si>
  <si>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</si>
  <si>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</si>
  <si>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</si>
  <si>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</si>
  <si>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</si>
  <si>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</si>
  <si>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</si>
  <si>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</si>
  <si>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</si>
  <si>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</si>
  <si>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</si>
  <si>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</si>
  <si>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</si>
  <si>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</si>
  <si>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</si>
  <si>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</si>
  <si>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</si>
  <si>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</si>
  <si>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</si>
  <si>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</si>
  <si>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</si>
  <si>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</si>
  <si>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</si>
  <si>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</si>
  <si>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</si>
  <si>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</si>
  <si>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</si>
  <si>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</si>
  <si>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</si>
  <si>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</si>
  <si>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</si>
  <si>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</si>
  <si>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</si>
  <si>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</si>
  <si>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</si>
  <si>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</si>
  <si>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</si>
  <si>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</si>
  <si>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</si>
  <si>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</si>
  <si>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</si>
  <si>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</si>
  <si>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</si>
  <si>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</si>
  <si>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</si>
  <si>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</si>
  <si>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</si>
  <si>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</si>
  <si>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</si>
  <si>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</si>
  <si>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</si>
  <si>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</si>
  <si>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</si>
  <si>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</si>
  <si>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</si>
  <si>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</si>
  <si>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</si>
  <si>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</si>
  <si>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</si>
  <si>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</si>
  <si>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</si>
  <si>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</si>
  <si>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</si>
  <si>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</si>
  <si>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</si>
  <si>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</si>
  <si>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</si>
  <si>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</si>
  <si>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</si>
  <si>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</si>
  <si>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</si>
  <si>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</si>
  <si>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</si>
  <si>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</si>
  <si>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</si>
  <si>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</si>
  <si>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</si>
  <si>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</si>
  <si>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</si>
  <si>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</si>
  <si>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</si>
  <si>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</si>
  <si>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</si>
  <si>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</si>
  <si>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</si>
  <si>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</si>
  <si>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</si>
  <si>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</si>
  <si>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</si>
  <si>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</si>
  <si>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</si>
  <si>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</si>
  <si>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</si>
  <si>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</si>
  <si>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</si>
  <si>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</si>
  <si>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</si>
  <si>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</si>
  <si>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</si>
  <si>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</si>
  <si>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</si>
  <si>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</si>
  <si>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</si>
  <si>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</si>
  <si>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</si>
  <si>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</si>
  <si>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</si>
  <si>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</si>
  <si>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</si>
  <si>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</si>
  <si>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</si>
  <si>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</si>
  <si>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</si>
  <si>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</si>
  <si>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</si>
  <si>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</si>
  <si>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</si>
  <si>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</si>
  <si>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</si>
  <si>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</si>
  <si>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</si>
  <si>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</si>
  <si>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</si>
  <si>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</si>
  <si>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</si>
  <si>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</si>
  <si>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</si>
  <si>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</si>
  <si>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</si>
  <si>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</si>
  <si>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</si>
  <si>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</si>
  <si>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</si>
  <si>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</si>
  <si>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</si>
  <si>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</si>
  <si>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</si>
  <si>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</si>
  <si>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</si>
  <si>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</si>
  <si>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</si>
  <si>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</si>
  <si>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</si>
  <si>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</si>
  <si>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</si>
  <si>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</si>
  <si>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</si>
  <si>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</si>
  <si>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</si>
  <si>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</si>
  <si>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</si>
  <si>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</si>
  <si>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</si>
  <si>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</si>
  <si>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</si>
  <si>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</si>
  <si>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</si>
  <si>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</si>
  <si>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</si>
  <si>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</si>
  <si>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</si>
  <si>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</si>
  <si>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</si>
  <si>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</si>
  <si>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</si>
  <si>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</si>
  <si>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</si>
  <si>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</si>
  <si>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</si>
  <si>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</si>
  <si>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</si>
  <si>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</si>
  <si>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</si>
  <si>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</si>
  <si>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</si>
  <si>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</si>
  <si>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</si>
  <si>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</si>
  <si>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</si>
  <si>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</si>
  <si>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</si>
  <si>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</si>
  <si>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</si>
  <si>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</si>
  <si>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</si>
  <si>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</si>
  <si>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</si>
  <si>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</si>
  <si>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</si>
  <si>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</si>
  <si>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</si>
  <si>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</si>
  <si>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</si>
  <si>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</si>
  <si>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</si>
  <si>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</si>
  <si>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</si>
  <si>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</si>
  <si>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</si>
  <si>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</si>
  <si>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</si>
  <si>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</si>
  <si>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</si>
  <si>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</si>
  <si>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</si>
  <si>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</si>
  <si>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</si>
  <si>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</si>
  <si>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</si>
  <si>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</si>
  <si>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</si>
  <si>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</si>
  <si>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</si>
  <si>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</si>
  <si>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</si>
  <si>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</si>
  <si>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</si>
  <si>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</si>
  <si>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</si>
  <si>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</si>
  <si>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</si>
  <si>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</si>
  <si>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</si>
  <si>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</si>
  <si>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</si>
  <si>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</si>
  <si>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</si>
  <si>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</si>
  <si>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</si>
  <si>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</si>
  <si>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</si>
  <si>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</si>
  <si>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</si>
  <si>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</si>
  <si>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</si>
  <si>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</si>
  <si>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</si>
  <si>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</si>
  <si>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</si>
  <si>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</si>
  <si>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</si>
  <si>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</si>
  <si>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</si>
  <si>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</si>
  <si>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</si>
  <si>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</si>
  <si>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</si>
  <si>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</si>
  <si>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</si>
  <si>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</si>
  <si>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</si>
  <si>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</si>
  <si>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</si>
  <si>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</si>
  <si>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</si>
  <si>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</si>
  <si>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</si>
  <si>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</si>
  <si>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</si>
  <si>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</si>
  <si>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</si>
  <si>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</si>
  <si>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</si>
  <si>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</si>
  <si>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</si>
  <si>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</si>
  <si>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</si>
  <si>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</si>
  <si>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</si>
  <si>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</si>
  <si>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</si>
  <si>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</si>
  <si>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</si>
  <si>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</si>
  <si>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</si>
  <si>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</si>
  <si>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</si>
  <si>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</si>
  <si>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</si>
  <si>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</si>
  <si>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</si>
  <si>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</si>
  <si>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</si>
  <si>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</si>
  <si>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</si>
  <si>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</si>
  <si>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</si>
  <si>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</si>
  <si>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</si>
  <si>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</si>
  <si>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</si>
  <si>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</si>
  <si>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</si>
  <si>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</si>
  <si>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</si>
  <si>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</si>
  <si>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</si>
  <si>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</si>
  <si>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</si>
  <si>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</si>
  <si>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</si>
  <si>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</si>
  <si>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</si>
  <si>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</si>
  <si>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</si>
  <si>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</si>
  <si>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</si>
  <si>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</si>
  <si>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</si>
  <si>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</si>
  <si>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</si>
  <si>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</si>
  <si>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</si>
  <si>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</si>
  <si>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</si>
  <si>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</si>
  <si>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</si>
  <si>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</si>
  <si>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</si>
  <si>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</si>
  <si>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</si>
  <si>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</si>
  <si>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</si>
  <si>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</si>
  <si>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</si>
  <si>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</si>
  <si>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</si>
  <si>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</si>
  <si>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</si>
  <si>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</si>
  <si>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</si>
  <si>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</si>
  <si>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</si>
  <si>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</si>
  <si>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</si>
  <si>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</si>
  <si>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</si>
  <si>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</si>
  <si>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</si>
  <si>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</si>
  <si>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</si>
  <si>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</si>
  <si>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</si>
  <si>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</si>
  <si>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</si>
  <si>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</si>
  <si>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</si>
  <si>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</si>
  <si>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</si>
  <si>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</si>
  <si>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</si>
  <si>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</si>
  <si>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</si>
  <si>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</si>
  <si>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</si>
  <si>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</si>
  <si>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</si>
  <si>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</si>
  <si>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</si>
  <si>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</si>
  <si>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</si>
  <si>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</si>
  <si>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</si>
  <si>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</si>
  <si>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</si>
  <si>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</si>
  <si>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</si>
  <si>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</si>
  <si>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</si>
  <si>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</si>
  <si>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</si>
  <si>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</si>
  <si>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</si>
  <si>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</si>
  <si>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</si>
  <si>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</si>
  <si>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</si>
  <si>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</si>
  <si>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</si>
  <si>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</si>
  <si>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</si>
  <si>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</si>
  <si>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</si>
  <si>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</si>
  <si>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</si>
  <si>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</si>
  <si>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</si>
  <si>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</si>
  <si>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</si>
  <si>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</si>
  <si>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</si>
  <si>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</si>
  <si>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</si>
  <si>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</si>
  <si>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</si>
  <si>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</si>
  <si>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</si>
  <si>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</si>
  <si>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</si>
  <si>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</si>
  <si>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</si>
  <si>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</si>
  <si>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</si>
  <si>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</si>
  <si>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</si>
  <si>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</si>
  <si>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</si>
  <si>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</si>
  <si>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</si>
  <si>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</si>
  <si>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</si>
  <si>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</si>
  <si>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</si>
  <si>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</si>
  <si>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</si>
  <si>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</si>
  <si>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</si>
  <si>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</si>
  <si>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</si>
  <si>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</si>
  <si>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</si>
  <si>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</si>
  <si>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</si>
  <si>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</si>
  <si>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</si>
  <si>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</si>
  <si>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</si>
  <si>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</si>
  <si>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</si>
  <si>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</si>
  <si>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</si>
  <si>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</si>
  <si>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</si>
  <si>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</si>
  <si>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</si>
  <si>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</si>
  <si>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</si>
  <si>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</si>
  <si>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</si>
  <si>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</si>
  <si>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</si>
  <si>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</si>
  <si>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</si>
  <si>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</si>
  <si>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</si>
  <si>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</si>
  <si>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</si>
  <si>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</si>
  <si>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</si>
  <si>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</si>
  <si>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</si>
  <si>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</si>
  <si>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</si>
  <si>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</si>
  <si>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</si>
  <si>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</si>
  <si>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</si>
  <si>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</si>
  <si>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</si>
  <si>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</si>
  <si>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</si>
  <si>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</si>
  <si>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</si>
  <si>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</si>
  <si>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</si>
  <si>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</si>
  <si>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</si>
  <si>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</si>
  <si>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</si>
  <si>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</si>
  <si>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</si>
  <si>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</si>
  <si>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</si>
  <si>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</si>
  <si>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</si>
  <si>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</si>
  <si>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</si>
  <si>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</si>
  <si>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</si>
  <si>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</si>
  <si>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</si>
  <si>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</si>
  <si>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</si>
  <si>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</si>
  <si>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</si>
  <si>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</si>
  <si>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</si>
  <si>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</si>
  <si>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</si>
  <si>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</si>
  <si>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</si>
  <si>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</si>
  <si>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</si>
  <si>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</si>
  <si>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</si>
  <si>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</si>
  <si>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</si>
  <si>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</si>
  <si>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</si>
  <si>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</si>
  <si>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</si>
  <si>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</si>
  <si>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</si>
  <si>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</si>
  <si>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</si>
  <si>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</si>
  <si>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</si>
  <si>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</si>
  <si>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</si>
  <si>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</si>
  <si>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</si>
  <si>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</si>
  <si>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</si>
  <si>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</si>
  <si>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</si>
  <si>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</si>
  <si>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</si>
  <si>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</si>
  <si>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</si>
  <si>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</si>
  <si>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</si>
  <si>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</si>
  <si>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</si>
  <si>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</si>
  <si>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</si>
  <si>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</si>
  <si>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</si>
  <si>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</si>
  <si>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</si>
  <si>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</si>
  <si>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</si>
  <si>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</si>
  <si>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</si>
  <si>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</si>
  <si>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</si>
  <si>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</si>
  <si>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</si>
  <si>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</si>
  <si>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</si>
  <si>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</si>
  <si>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</si>
  <si>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</si>
  <si>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</si>
  <si>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</si>
  <si>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</si>
  <si>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</si>
  <si>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</si>
  <si>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</si>
  <si>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</si>
  <si>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</si>
  <si>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</si>
  <si>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</si>
  <si>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</si>
  <si>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</si>
  <si>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</si>
  <si>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</si>
  <si>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</si>
  <si>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</si>
  <si>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</si>
  <si>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</si>
  <si>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</si>
  <si>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</si>
  <si>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</si>
  <si>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</si>
  <si>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</si>
  <si>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</si>
  <si>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</si>
  <si>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</si>
  <si>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</si>
  <si>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</si>
  <si>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</si>
  <si>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</si>
  <si>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</si>
  <si>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</si>
  <si>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</si>
  <si>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</si>
  <si>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</si>
  <si>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</si>
  <si>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</si>
  <si>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</si>
  <si>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</si>
  <si>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</si>
  <si>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</si>
  <si>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</si>
  <si>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</si>
  <si>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</si>
  <si>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</si>
  <si>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</si>
  <si>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</si>
  <si>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</si>
  <si>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</si>
  <si>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</si>
  <si>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</si>
  <si>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</si>
  <si>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</si>
  <si>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</si>
  <si>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</si>
  <si>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</si>
  <si>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</si>
  <si>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</si>
  <si>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</si>
  <si>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</si>
  <si>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</si>
  <si>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</si>
  <si>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</si>
  <si>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</si>
  <si>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</si>
  <si>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</si>
  <si>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</si>
  <si>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</si>
  <si>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</si>
  <si>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</si>
  <si>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</si>
  <si>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</si>
  <si>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</si>
  <si>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</si>
  <si>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</si>
  <si>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</si>
  <si>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</si>
  <si>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</si>
  <si>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</si>
  <si>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</si>
  <si>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</si>
  <si>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</si>
  <si>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</si>
  <si>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</si>
  <si>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</si>
  <si>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</si>
  <si>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</si>
  <si>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</si>
  <si>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</si>
  <si>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</si>
  <si>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</si>
  <si>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</si>
  <si>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</si>
  <si>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</si>
  <si>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</si>
  <si>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</si>
  <si>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</si>
  <si>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</si>
  <si>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</si>
  <si>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</si>
  <si>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</si>
  <si>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</si>
  <si>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</si>
  <si>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</si>
  <si>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</si>
  <si>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</si>
  <si>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</si>
  <si>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</si>
  <si>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</si>
  <si>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</si>
  <si>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</si>
  <si>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</si>
  <si>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</si>
  <si>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</si>
  <si>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</si>
  <si>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</si>
  <si>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</si>
  <si>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</si>
  <si>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</si>
  <si>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</si>
  <si>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</si>
  <si>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</si>
  <si>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</si>
  <si>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</si>
  <si>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</si>
  <si>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</si>
  <si>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</si>
  <si>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</si>
  <si>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</si>
  <si>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</si>
  <si>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</si>
  <si>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</si>
  <si>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</si>
  <si>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</si>
  <si>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</si>
  <si>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</si>
  <si>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</si>
  <si>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</si>
  <si>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</si>
  <si>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</si>
  <si>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</si>
  <si>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</si>
  <si>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</si>
  <si>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</si>
  <si>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</si>
  <si>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</si>
  <si>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</si>
  <si>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</si>
  <si>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</si>
  <si>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</si>
  <si>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</si>
  <si>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</si>
  <si>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</si>
  <si>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</si>
  <si>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</si>
  <si>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</si>
  <si>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</si>
  <si>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</si>
  <si>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</si>
  <si>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</si>
  <si>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</si>
  <si>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</si>
  <si>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</si>
  <si>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</si>
  <si>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</si>
  <si>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</si>
  <si>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</si>
  <si>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</si>
  <si>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</si>
  <si>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</si>
  <si>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</si>
  <si>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</si>
  <si>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</si>
  <si>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</si>
  <si>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</si>
  <si>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</si>
  <si>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</si>
  <si>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</si>
  <si>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</si>
  <si>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</si>
  <si>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</si>
  <si>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</si>
  <si>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</si>
  <si>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</si>
  <si>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</si>
  <si>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</si>
  <si>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</si>
  <si>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</si>
  <si>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</si>
  <si>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</si>
  <si>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</si>
  <si>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</si>
  <si>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</si>
  <si>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</si>
  <si>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</si>
  <si>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</si>
  <si>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</si>
  <si>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</si>
  <si>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</si>
  <si>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</si>
  <si>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</si>
  <si>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</si>
  <si>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</si>
  <si>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</si>
  <si>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</si>
  <si>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</si>
  <si>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</si>
  <si>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</si>
  <si>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</si>
  <si>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</si>
  <si>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</si>
  <si>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</si>
  <si>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</si>
  <si>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</si>
  <si>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</si>
  <si>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</si>
  <si>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</si>
  <si>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</si>
  <si>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</si>
  <si>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</si>
  <si>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</si>
  <si>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</si>
  <si>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</si>
  <si>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</si>
  <si>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</si>
  <si>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</si>
  <si>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</si>
  <si>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</si>
  <si>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</si>
  <si>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</si>
  <si>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</si>
  <si>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</si>
  <si>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</si>
  <si>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</si>
  <si>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</si>
  <si>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</si>
  <si>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</si>
  <si>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</si>
  <si>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</si>
  <si>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</si>
  <si>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</si>
  <si>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</si>
  <si>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</si>
  <si>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</si>
  <si>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</si>
  <si>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</si>
  <si>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</si>
  <si>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</si>
  <si>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</si>
  <si>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</si>
  <si>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</si>
  <si>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</si>
  <si>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</si>
  <si>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</si>
  <si>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</si>
  <si>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</si>
  <si>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</si>
  <si>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</si>
  <si>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</si>
  <si>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</si>
  <si>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</si>
  <si>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</si>
  <si>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</si>
  <si>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</si>
  <si>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</si>
  <si>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</si>
  <si>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</si>
  <si>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</si>
  <si>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</si>
  <si>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</si>
  <si>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</si>
  <si>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</si>
  <si>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</si>
  <si>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</si>
  <si>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</si>
  <si>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</si>
  <si>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</si>
  <si>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</si>
  <si>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</si>
  <si>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</si>
  <si>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</si>
  <si>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</si>
  <si>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</si>
  <si>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</si>
  <si>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</si>
  <si>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</si>
  <si>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</si>
  <si>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</si>
  <si>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</si>
  <si>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</si>
  <si>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</si>
  <si>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</si>
  <si>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</si>
  <si>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</si>
  <si>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</si>
  <si>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</si>
  <si>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</si>
  <si>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</si>
  <si>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</si>
  <si>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</si>
  <si>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</si>
  <si>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</si>
  <si>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</si>
  <si>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</si>
  <si>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</si>
  <si>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</si>
  <si>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</si>
  <si>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</si>
  <si>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</si>
  <si>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</si>
  <si>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</si>
  <si>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</si>
  <si>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</si>
  <si>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</si>
  <si>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</si>
  <si>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</si>
  <si>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</si>
  <si>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</si>
  <si>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</si>
  <si>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</si>
  <si>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</si>
  <si>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</si>
  <si>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</si>
  <si>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</si>
  <si>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</si>
  <si>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</si>
  <si>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</si>
  <si>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</si>
  <si>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</si>
  <si>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</si>
  <si>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</si>
  <si>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</si>
  <si>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</si>
  <si>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</si>
  <si>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</si>
  <si>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</si>
  <si>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</si>
  <si>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</si>
  <si>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</si>
  <si>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</si>
  <si>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</si>
  <si>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</si>
  <si>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</si>
  <si>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</si>
  <si>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</si>
  <si>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</si>
  <si>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</si>
  <si>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</si>
  <si>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</si>
  <si>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</si>
  <si>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</si>
  <si>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</si>
  <si>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</si>
  <si>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</si>
  <si>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</si>
  <si>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</si>
  <si>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</si>
  <si>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</si>
  <si>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</si>
  <si>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</si>
  <si>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</si>
  <si>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</si>
  <si>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</si>
  <si>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</si>
  <si>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</si>
  <si>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</si>
  <si>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</si>
  <si>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</si>
  <si>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</si>
  <si>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</si>
  <si>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</si>
  <si>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</si>
  <si>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</si>
  <si>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</si>
  <si>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</si>
  <si>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</si>
  <si>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</si>
  <si>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</si>
  <si>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</si>
  <si>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</si>
  <si>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</si>
  <si>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</si>
  <si>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</si>
  <si>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</si>
  <si>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</si>
  <si>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</si>
  <si>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</si>
  <si>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</si>
  <si>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</si>
  <si>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</si>
  <si>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</si>
  <si>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</si>
  <si>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</si>
  <si>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</si>
  <si>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</si>
  <si>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</si>
  <si>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</si>
  <si>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</si>
  <si>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</si>
  <si>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</si>
  <si>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</si>
  <si>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</si>
  <si>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</si>
  <si>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</si>
  <si>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</si>
  <si>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</si>
  <si>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</si>
  <si>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</si>
  <si>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</si>
  <si>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</si>
  <si>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</si>
  <si>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</si>
  <si>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</si>
  <si>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</si>
  <si>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</si>
  <si>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</si>
  <si>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</si>
  <si>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</si>
  <si>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</si>
  <si>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</si>
  <si>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</si>
  <si>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</si>
  <si>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</si>
  <si>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</si>
  <si>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</si>
  <si>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</si>
  <si>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</si>
  <si>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</si>
  <si>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</si>
  <si>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</si>
  <si>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</si>
  <si>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</si>
  <si>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</si>
  <si>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</si>
  <si>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</si>
  <si>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</si>
  <si>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</si>
  <si>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</si>
  <si>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</si>
  <si>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</si>
  <si>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</si>
  <si>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</si>
  <si>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</si>
  <si>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</si>
  <si>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</si>
  <si>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</si>
  <si>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</si>
  <si>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</si>
  <si>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</si>
  <si>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</si>
  <si>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</si>
  <si>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</si>
  <si>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</si>
  <si>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</si>
  <si>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</si>
  <si>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</si>
  <si>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</si>
  <si>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</si>
  <si>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</si>
  <si>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</si>
  <si>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</si>
  <si>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</si>
  <si>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</si>
  <si>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</si>
  <si>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</si>
  <si>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</si>
  <si>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</si>
  <si>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</si>
  <si>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</si>
  <si>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</si>
  <si>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</si>
  <si>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</si>
  <si>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</si>
  <si>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</si>
  <si>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</si>
  <si>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</si>
  <si>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</si>
  <si>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</si>
  <si>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</si>
  <si>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</si>
  <si>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</si>
  <si>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</si>
  <si>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</si>
  <si>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</si>
  <si>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</si>
  <si>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</si>
  <si>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</si>
  <si>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</si>
  <si>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</si>
  <si>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</si>
  <si>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</si>
  <si>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</si>
  <si>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</si>
  <si>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</si>
  <si>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</si>
  <si>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</si>
  <si>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</si>
  <si>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</si>
  <si>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</si>
  <si>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</si>
  <si>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</si>
  <si>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</si>
  <si>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</si>
  <si>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</si>
  <si>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</si>
  <si>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</si>
  <si>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</si>
  <si>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</si>
  <si>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</si>
  <si>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</si>
  <si>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</si>
  <si>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</si>
  <si>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</si>
  <si>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</si>
  <si>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</si>
  <si>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</si>
  <si>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</si>
  <si>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</si>
  <si>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</si>
  <si>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</si>
  <si>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</si>
  <si>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</si>
  <si>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</si>
  <si>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</si>
  <si>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</si>
  <si>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</si>
  <si>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</si>
  <si>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</si>
  <si>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</si>
  <si>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</si>
  <si>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</si>
  <si>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</si>
  <si>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</si>
  <si>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</si>
  <si>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</si>
  <si>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</si>
  <si>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</si>
  <si>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</si>
  <si>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</si>
  <si>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</si>
  <si>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</si>
  <si>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</si>
  <si>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</si>
  <si>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</si>
  <si>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</si>
  <si>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</si>
  <si>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</si>
  <si>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</si>
  <si>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</si>
  <si>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</si>
  <si>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</si>
  <si>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</si>
  <si>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</si>
  <si>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</si>
  <si>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</si>
  <si>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</si>
  <si>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</si>
  <si>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</si>
  <si>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</si>
  <si>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</si>
  <si>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</si>
  <si>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</si>
  <si>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</si>
  <si>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</si>
  <si>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</si>
  <si>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</si>
  <si>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</si>
  <si>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</si>
  <si>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</si>
  <si>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</si>
  <si>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</si>
  <si>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</si>
  <si>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</si>
  <si>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</si>
  <si>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</si>
  <si>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</si>
  <si>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</si>
  <si>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</si>
  <si>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</si>
  <si>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</si>
  <si>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</si>
  <si>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</si>
  <si>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</si>
  <si>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</si>
  <si>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</si>
  <si>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</si>
  <si>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</si>
  <si>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</si>
  <si>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</si>
  <si>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</si>
  <si>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</si>
  <si>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</si>
  <si>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</si>
  <si>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</si>
  <si>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</si>
  <si>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</si>
  <si>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</si>
  <si>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</si>
  <si>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</si>
  <si>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</si>
  <si>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</si>
  <si>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</si>
  <si>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</si>
  <si>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</si>
  <si>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</si>
  <si>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</si>
  <si>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</si>
  <si>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</si>
  <si>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</si>
  <si>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</si>
  <si>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</si>
  <si>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</si>
  <si>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</si>
  <si>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</si>
  <si>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</si>
  <si>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</si>
  <si>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</si>
  <si>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</si>
  <si>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</si>
  <si>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</si>
  <si>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</si>
  <si>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</si>
  <si>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</si>
  <si>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</si>
  <si>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</si>
  <si>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</si>
  <si>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</si>
  <si>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</si>
  <si>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</si>
  <si>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</si>
  <si>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</si>
  <si>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</si>
  <si>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</si>
  <si>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</si>
  <si>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</si>
  <si>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</si>
  <si>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</si>
  <si>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</si>
  <si>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</si>
  <si>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</si>
  <si>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</si>
  <si>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</si>
  <si>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</si>
  <si>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</si>
  <si>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</si>
  <si>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</si>
  <si>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</si>
  <si>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</si>
  <si>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</si>
  <si>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</si>
  <si>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</si>
  <si>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</si>
  <si>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</si>
  <si>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</si>
  <si>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</si>
  <si>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</si>
  <si>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</si>
  <si>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</si>
  <si>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</si>
  <si>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</si>
  <si>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</si>
  <si>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</si>
  <si>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</si>
  <si>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</si>
  <si>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</si>
  <si>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</si>
  <si>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</si>
  <si>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</si>
  <si>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</si>
  <si>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</si>
  <si>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</si>
  <si>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</si>
  <si>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</si>
  <si>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</si>
  <si>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</si>
  <si>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</si>
  <si>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</si>
  <si>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</si>
  <si>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</si>
  <si>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</si>
  <si>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</si>
  <si>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</si>
  <si>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</si>
  <si>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</si>
  <si>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</si>
  <si>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</si>
  <si>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</si>
  <si>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</si>
  <si>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</si>
  <si>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</si>
  <si>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</si>
  <si>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</si>
  <si>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</si>
  <si>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</si>
  <si>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</si>
  <si>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</si>
  <si>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</si>
  <si>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</si>
  <si>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</si>
  <si>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</si>
  <si>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</si>
  <si>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</si>
  <si>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</si>
  <si>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</si>
  <si>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</si>
  <si>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</si>
  <si>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</si>
  <si>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</si>
  <si>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</si>
  <si>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</si>
  <si>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</si>
  <si>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</si>
  <si>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</si>
  <si>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</si>
  <si>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</si>
  <si>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</si>
  <si>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</si>
  <si>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</si>
  <si>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</si>
  <si>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</si>
  <si>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</si>
  <si>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</si>
  <si>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</si>
  <si>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</si>
  <si>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</si>
  <si>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</si>
  <si>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</si>
  <si>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</si>
  <si>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</si>
  <si>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</si>
  <si>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</si>
  <si>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</si>
  <si>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</si>
  <si>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</si>
  <si>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</si>
  <si>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</si>
  <si>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</si>
  <si>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</si>
  <si>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</si>
  <si>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</si>
  <si>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</si>
  <si>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</si>
  <si>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</si>
  <si>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</si>
  <si>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</si>
  <si>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</si>
  <si>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</si>
  <si>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</si>
  <si>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</si>
  <si>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</si>
  <si>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</si>
  <si>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</si>
  <si>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</si>
  <si>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</si>
  <si>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</si>
  <si>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</si>
  <si>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</si>
  <si>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</si>
  <si>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</si>
  <si>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</si>
  <si>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</si>
  <si>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</si>
  <si>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</si>
  <si>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</si>
  <si>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</si>
  <si>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</si>
  <si>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</si>
  <si>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</si>
  <si>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</si>
  <si>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</si>
  <si>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</si>
  <si>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</si>
  <si>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</si>
  <si>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</si>
  <si>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</si>
  <si>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</si>
  <si>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</si>
  <si>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</si>
  <si>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</si>
  <si>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</si>
  <si>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</si>
  <si>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</si>
  <si>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</si>
  <si>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</si>
  <si>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</si>
  <si>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</si>
  <si>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</si>
  <si>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</si>
  <si>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</si>
  <si>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</si>
  <si>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</si>
  <si>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</si>
  <si>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</si>
  <si>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</si>
  <si>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</si>
  <si>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</si>
  <si>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</si>
  <si>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</si>
  <si>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</si>
  <si>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</si>
  <si>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</si>
  <si>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</si>
  <si>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</si>
  <si>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</si>
  <si>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</si>
  <si>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</si>
  <si>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</si>
  <si>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</si>
  <si>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</si>
  <si>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</si>
  <si>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</si>
  <si>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</si>
  <si>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</si>
  <si>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</si>
  <si>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</si>
  <si>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</si>
  <si>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</si>
  <si>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</si>
  <si>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</si>
  <si>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</si>
  <si>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</si>
  <si>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</si>
  <si>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</si>
  <si>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</si>
  <si>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</si>
  <si>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</si>
  <si>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</si>
  <si>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</si>
  <si>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</si>
  <si>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</si>
  <si>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</si>
  <si>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</si>
  <si>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</si>
  <si>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</si>
  <si>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</si>
  <si>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</si>
  <si>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</si>
  <si>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</si>
  <si>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</si>
  <si>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</si>
  <si>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</si>
  <si>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</si>
  <si>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</si>
  <si>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</si>
  <si>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</si>
  <si>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</si>
  <si>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</si>
  <si>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</si>
  <si>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</si>
  <si>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</si>
  <si>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</si>
  <si>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</si>
  <si>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</si>
  <si>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</si>
  <si>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</si>
  <si>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</si>
  <si>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</si>
  <si>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</si>
  <si>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</si>
  <si>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</si>
  <si>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</si>
  <si>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</si>
  <si>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</si>
  <si>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</si>
  <si>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</si>
  <si>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</si>
  <si>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</si>
  <si>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</si>
  <si>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</si>
  <si>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</si>
  <si>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</si>
  <si>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</si>
  <si>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</si>
  <si>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</si>
  <si>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</si>
  <si>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</si>
  <si>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</si>
  <si>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</si>
  <si>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</si>
  <si>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</si>
  <si>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</si>
  <si>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</si>
  <si>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</si>
  <si>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</si>
  <si>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</si>
  <si>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</si>
  <si>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</si>
  <si>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</si>
  <si>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</si>
  <si>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</si>
  <si>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</si>
  <si>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</si>
  <si>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</si>
  <si>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</si>
  <si>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</si>
  <si>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</si>
  <si>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</si>
  <si>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</si>
  <si>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</si>
  <si>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</si>
  <si>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</si>
  <si>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</si>
  <si>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</si>
  <si>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</si>
  <si>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</si>
  <si>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</si>
  <si>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</si>
  <si>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</si>
  <si>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</si>
  <si>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</si>
  <si>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</si>
  <si>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</si>
  <si>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</si>
  <si>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</si>
  <si>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</si>
  <si>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</si>
  <si>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</si>
  <si>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</si>
  <si>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</si>
  <si>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</si>
  <si>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</si>
  <si>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</si>
  <si>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</si>
  <si>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</si>
  <si>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</si>
  <si>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</si>
  <si>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</si>
  <si>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</si>
  <si>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</si>
  <si>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</si>
  <si>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</si>
  <si>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</si>
  <si>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</si>
  <si>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</si>
  <si>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</si>
  <si>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</si>
  <si>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</si>
  <si>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</si>
  <si>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</si>
  <si>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</si>
  <si>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</si>
  <si>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</si>
  <si>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</si>
  <si>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</si>
  <si>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</si>
  <si>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</si>
  <si>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</si>
  <si>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</si>
  <si>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</si>
  <si>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</si>
  <si>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</si>
  <si>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</si>
  <si>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</si>
  <si>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</si>
  <si>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</si>
  <si>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</si>
  <si>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</si>
  <si>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</si>
  <si>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</si>
  <si>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</si>
  <si>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</si>
  <si>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</si>
  <si>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</si>
  <si>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</si>
  <si>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</si>
  <si>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</si>
  <si>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</si>
  <si>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</si>
  <si>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</si>
  <si>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</si>
  <si>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</si>
  <si>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</si>
  <si>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</si>
  <si>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</si>
  <si>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</si>
  <si>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</si>
  <si>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</si>
  <si>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</si>
  <si>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</si>
  <si>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</si>
  <si>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</si>
  <si>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</si>
  <si>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</si>
  <si>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</si>
  <si>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</si>
  <si>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</si>
  <si>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</si>
  <si>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</si>
  <si>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</si>
  <si>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</si>
  <si>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</si>
  <si>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</si>
  <si>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</si>
  <si>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</si>
  <si>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</si>
  <si>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</si>
  <si>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</si>
  <si>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</si>
  <si>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</si>
  <si>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</si>
  <si>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</si>
  <si>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</si>
  <si>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</si>
  <si>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</si>
  <si>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</si>
  <si>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</si>
  <si>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</si>
  <si>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</si>
  <si>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</si>
  <si>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</si>
  <si>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</si>
  <si>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</si>
  <si>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</si>
  <si>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</si>
  <si>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</si>
  <si>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</si>
  <si>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</si>
  <si>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</si>
  <si>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</si>
  <si>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</si>
  <si>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</si>
  <si>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</si>
  <si>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</si>
  <si>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</si>
  <si>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</si>
  <si>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</si>
  <si>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</si>
  <si>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</si>
  <si>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</si>
  <si>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</si>
  <si>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</si>
  <si>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</si>
  <si>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</si>
  <si>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</si>
  <si>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</si>
  <si>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</si>
  <si>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</si>
  <si>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</si>
  <si>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</si>
  <si>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</si>
  <si>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</si>
  <si>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</si>
  <si>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</si>
  <si>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</si>
  <si>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</si>
  <si>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</si>
  <si>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</si>
  <si>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</si>
  <si>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</si>
  <si>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</si>
  <si>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</si>
  <si>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</si>
  <si>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</si>
  <si>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</si>
  <si>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</si>
  <si>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</si>
  <si>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</si>
  <si>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</si>
  <si>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</si>
  <si>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</si>
  <si>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</si>
  <si>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</si>
  <si>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</si>
  <si>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</si>
  <si>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</si>
  <si>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</si>
  <si>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</si>
  <si>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</si>
  <si>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</si>
  <si>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</si>
  <si>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</si>
  <si>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</si>
  <si>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</si>
  <si>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</si>
  <si>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</si>
  <si>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</si>
  <si>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</si>
  <si>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</si>
  <si>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</si>
  <si>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</si>
  <si>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</si>
  <si>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</si>
  <si>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</si>
  <si>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</si>
  <si>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</si>
  <si>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</si>
  <si>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</si>
  <si>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</si>
  <si>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</si>
  <si>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</si>
  <si>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</si>
  <si>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</si>
  <si>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</si>
  <si>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</si>
  <si>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</si>
  <si>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</si>
  <si>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</si>
  <si>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</si>
  <si>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</si>
  <si>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</si>
  <si>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</si>
  <si>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</si>
  <si>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</si>
  <si>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</si>
  <si>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</si>
  <si>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</si>
  <si>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</si>
  <si>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</si>
  <si>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</si>
  <si>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</si>
  <si>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</si>
  <si>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</si>
  <si>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</si>
  <si>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</si>
  <si>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</si>
  <si>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</si>
  <si>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</si>
  <si>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</si>
  <si>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</si>
  <si>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</si>
  <si>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</si>
  <si>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</si>
  <si>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</si>
  <si>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</si>
  <si>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</si>
  <si>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</si>
  <si>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</si>
  <si>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</si>
  <si>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</si>
  <si>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</si>
  <si>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</si>
  <si>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</si>
  <si>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</si>
  <si>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</si>
  <si>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</si>
  <si>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</si>
  <si>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</si>
  <si>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</si>
  <si>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</si>
  <si>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</si>
  <si>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</si>
  <si>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</si>
  <si>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</si>
  <si>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</si>
  <si>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</si>
  <si>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</si>
  <si>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</si>
  <si>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</si>
  <si>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</si>
  <si>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</si>
  <si>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</si>
  <si>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</si>
  <si>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</si>
  <si>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</si>
  <si>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</si>
  <si>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</si>
  <si>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</si>
  <si>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</si>
  <si>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</si>
  <si>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</si>
  <si>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</si>
  <si>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</si>
  <si>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</si>
  <si>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</si>
  <si>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</si>
  <si>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</si>
  <si>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</si>
  <si>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</si>
  <si>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</si>
  <si>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</si>
  <si>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</si>
  <si>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</si>
  <si>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</si>
  <si>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</si>
  <si>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</si>
  <si>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</si>
  <si>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</si>
  <si>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</si>
  <si>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</si>
  <si>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</si>
  <si>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</si>
  <si>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</si>
  <si>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</si>
  <si>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</si>
  <si>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</si>
  <si>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</si>
  <si>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</si>
  <si>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</si>
  <si>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</si>
  <si>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</si>
  <si>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</si>
  <si>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</si>
  <si>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</si>
  <si>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</si>
  <si>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</si>
  <si>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</si>
  <si>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</si>
  <si>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</si>
  <si>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</si>
  <si>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</si>
  <si>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</si>
  <si>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</si>
  <si>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</si>
  <si>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</si>
  <si>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</si>
  <si>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</si>
  <si>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</si>
  <si>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</si>
  <si>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</si>
  <si>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</si>
  <si>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</si>
  <si>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</si>
  <si>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</si>
  <si>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</si>
  <si>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</si>
  <si>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</si>
  <si>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</si>
  <si>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</si>
  <si>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</si>
  <si>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</si>
  <si>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</si>
  <si>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</si>
  <si>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</si>
  <si>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</si>
  <si>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</si>
  <si>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</si>
  <si>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</si>
  <si>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</si>
  <si>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</si>
  <si>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</si>
  <si>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</si>
  <si>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</si>
  <si>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</si>
  <si>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</si>
  <si>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</si>
  <si>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</si>
  <si>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</si>
  <si>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</si>
  <si>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</si>
  <si>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</si>
  <si>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</si>
  <si>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</si>
  <si>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</si>
  <si>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</si>
  <si>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</si>
  <si>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</si>
  <si>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</si>
  <si>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</si>
  <si>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</si>
  <si>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</si>
  <si>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</si>
  <si>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</si>
  <si>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</si>
  <si>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</si>
  <si>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</si>
  <si>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</si>
  <si>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</si>
  <si>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</si>
  <si>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</si>
  <si>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</si>
  <si>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</si>
  <si>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</si>
  <si>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</si>
  <si>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</si>
  <si>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</si>
  <si>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</si>
  <si>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</si>
  <si>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</si>
  <si>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</si>
  <si>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</si>
  <si>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</si>
  <si>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</si>
  <si>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</si>
  <si>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</si>
  <si>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</si>
  <si>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</si>
  <si>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</si>
  <si>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</si>
  <si>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</si>
  <si>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</si>
  <si>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</si>
  <si>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</si>
  <si>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</si>
  <si>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</si>
  <si>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</si>
  <si>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</si>
  <si>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</si>
  <si>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</si>
  <si>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</si>
  <si>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</si>
  <si>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</si>
  <si>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</si>
  <si>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</si>
  <si>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</si>
  <si>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</si>
  <si>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</si>
  <si>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</si>
  <si>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</si>
  <si>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</si>
  <si>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</si>
  <si>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</si>
  <si>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</si>
  <si>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</si>
  <si>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</si>
  <si>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</si>
  <si>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</si>
  <si>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</si>
  <si>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</si>
  <si>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</si>
  <si>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</si>
  <si>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</si>
  <si>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</si>
  <si>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</si>
  <si>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</si>
  <si>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</si>
  <si>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</si>
  <si>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</si>
  <si>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</si>
  <si>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</si>
  <si>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</si>
  <si>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</si>
  <si>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</si>
  <si>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</si>
  <si>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</si>
  <si>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</si>
  <si>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</si>
  <si>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</si>
  <si>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</si>
  <si>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</si>
  <si>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</si>
  <si>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</si>
  <si>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</si>
  <si>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</si>
  <si>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</si>
  <si>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</si>
  <si>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</si>
  <si>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</si>
  <si>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</si>
  <si>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</si>
  <si>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</si>
  <si>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</si>
  <si>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</si>
  <si>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</si>
  <si>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</si>
  <si>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</si>
  <si>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</si>
  <si>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</si>
  <si>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</si>
  <si>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</si>
  <si>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</si>
  <si>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</si>
  <si>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</si>
  <si>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</si>
  <si>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</si>
  <si>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</si>
  <si>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</si>
  <si>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</si>
  <si>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</si>
  <si>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</si>
  <si>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</si>
  <si>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</si>
  <si>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</si>
  <si>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</si>
  <si>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</si>
  <si>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</si>
  <si>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</si>
  <si>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</si>
  <si>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</si>
  <si>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</si>
  <si>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</si>
  <si>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</si>
  <si>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</si>
  <si>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</si>
  <si>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</si>
  <si>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</si>
  <si>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</si>
  <si>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</si>
  <si>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</si>
  <si>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</si>
  <si>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</si>
  <si>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</si>
  <si>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</si>
  <si>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</si>
  <si>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</si>
  <si>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</si>
  <si>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</si>
  <si>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</si>
  <si>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</si>
  <si>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</si>
  <si>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</si>
  <si>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</si>
  <si>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</si>
  <si>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</si>
  <si>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</si>
  <si>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</si>
  <si>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</si>
  <si>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</si>
  <si>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</si>
  <si>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</si>
  <si>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</si>
  <si>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</si>
  <si>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</si>
  <si>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</si>
  <si>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</si>
  <si>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</si>
  <si>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</si>
  <si>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</si>
  <si>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</si>
  <si>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</si>
  <si>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</si>
  <si>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</si>
  <si>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</si>
  <si>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</si>
  <si>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</si>
  <si>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</si>
  <si>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</si>
  <si>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</si>
  <si>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</si>
  <si>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</si>
  <si>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</si>
  <si>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</si>
  <si>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</si>
  <si>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</si>
  <si>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</si>
  <si>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</si>
  <si>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</si>
  <si>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</si>
  <si>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</si>
  <si>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</si>
  <si>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</si>
  <si>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</si>
  <si>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</si>
  <si>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</si>
  <si>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</si>
  <si>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</si>
  <si>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</si>
  <si>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</si>
  <si>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</si>
  <si>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</si>
  <si>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</si>
  <si>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</si>
  <si>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</si>
  <si>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</si>
  <si>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</si>
  <si>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</si>
  <si>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</si>
  <si>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</si>
  <si>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</si>
  <si>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</si>
  <si>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</si>
  <si>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</si>
  <si>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</si>
  <si>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</si>
  <si>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</si>
  <si>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</si>
  <si>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</si>
  <si>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</si>
  <si>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</si>
  <si>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</si>
  <si>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</si>
  <si>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</si>
  <si>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</si>
  <si>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</si>
  <si>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</si>
  <si>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</si>
  <si>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</si>
  <si>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</si>
  <si>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</si>
  <si>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</si>
  <si>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</si>
  <si>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</si>
  <si>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</si>
  <si>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</si>
  <si>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</si>
  <si>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</si>
  <si>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</si>
  <si>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</si>
  <si>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</si>
  <si>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</si>
  <si>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</si>
  <si>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</si>
  <si>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</si>
  <si>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</si>
  <si>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</si>
  <si>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</si>
  <si>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</si>
  <si>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</si>
  <si>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</si>
  <si>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</si>
  <si>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</si>
  <si>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</si>
  <si>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</si>
  <si>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</si>
  <si>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</si>
  <si>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</si>
  <si>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</si>
  <si>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</si>
  <si>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</si>
  <si>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</si>
  <si>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</si>
  <si>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</si>
  <si>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</si>
  <si>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</si>
  <si>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</si>
  <si>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</si>
  <si>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</si>
  <si>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</si>
  <si>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</si>
  <si>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</si>
  <si>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</si>
  <si>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</si>
  <si>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</si>
  <si>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</si>
  <si>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</si>
  <si>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</si>
  <si>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</si>
  <si>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</si>
  <si>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</si>
  <si>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</si>
  <si>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</si>
  <si>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</si>
  <si>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</si>
  <si>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</si>
  <si>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</si>
  <si>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</si>
  <si>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</si>
  <si>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</si>
  <si>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</si>
  <si>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</si>
  <si>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</si>
  <si>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</si>
  <si>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</si>
  <si>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</si>
  <si>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</si>
  <si>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</si>
  <si>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</si>
  <si>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</si>
  <si>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</si>
  <si>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</si>
  <si>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</si>
  <si>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</si>
  <si>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</si>
  <si>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</si>
  <si>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</si>
  <si>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</si>
  <si>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</si>
  <si>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</si>
  <si>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</si>
  <si>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</si>
  <si>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</si>
  <si>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</si>
  <si>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</si>
  <si>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</si>
  <si>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</si>
  <si>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</si>
  <si>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</si>
  <si>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</si>
  <si>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</si>
  <si>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</si>
  <si>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</si>
  <si>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</si>
  <si>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</si>
  <si>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</si>
  <si>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</si>
  <si>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</si>
  <si>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</si>
  <si>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</si>
  <si>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</si>
  <si>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</si>
  <si>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</si>
  <si>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</si>
  <si>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</si>
  <si>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</si>
  <si>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</si>
  <si>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</si>
  <si>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</si>
  <si>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</si>
  <si>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</si>
  <si>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</si>
  <si>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</si>
  <si>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</si>
  <si>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</si>
  <si>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</si>
  <si>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</si>
  <si>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</si>
  <si>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</si>
  <si>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</si>
  <si>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</si>
  <si>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</si>
  <si>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</si>
  <si>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</si>
  <si>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</si>
  <si>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</si>
  <si>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</si>
  <si>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</si>
  <si>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</si>
  <si>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</si>
  <si>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</si>
  <si>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</si>
  <si>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</si>
  <si>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</si>
  <si>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</si>
  <si>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</si>
  <si>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</si>
  <si>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</si>
  <si>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</si>
  <si>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</si>
  <si>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</si>
  <si>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</si>
  <si>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</si>
  <si>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</si>
  <si>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</si>
  <si>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</si>
  <si>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</si>
  <si>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</si>
  <si>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</si>
  <si>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</si>
  <si>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</si>
  <si>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</si>
  <si>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</si>
  <si>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</si>
  <si>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</si>
  <si>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</si>
  <si>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</si>
  <si>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</si>
  <si>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</si>
  <si>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</si>
  <si>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</si>
  <si>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</si>
  <si>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</si>
  <si>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</si>
  <si>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</si>
  <si>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</si>
  <si>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</si>
  <si>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</si>
  <si>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</si>
  <si>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</si>
  <si>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</si>
  <si>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</si>
  <si>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</si>
  <si>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</si>
  <si>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</si>
  <si>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</si>
  <si>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</si>
  <si>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</si>
  <si>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</si>
  <si>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</si>
  <si>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</si>
  <si>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</si>
  <si>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</si>
  <si>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</si>
  <si>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</si>
  <si>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</si>
  <si>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</si>
  <si>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</si>
  <si>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</si>
  <si>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</si>
  <si>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</si>
  <si>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</si>
  <si>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</si>
  <si>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</si>
  <si>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</si>
  <si>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</si>
  <si>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</si>
  <si>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</si>
  <si>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</si>
  <si>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</si>
  <si>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</si>
  <si>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</si>
  <si>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</si>
  <si>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</si>
  <si>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</si>
  <si>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</si>
  <si>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</si>
  <si>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</si>
  <si>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</si>
  <si>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</si>
  <si>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</si>
  <si>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</si>
  <si>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</si>
  <si>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</si>
  <si>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</si>
  <si>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</si>
  <si>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</si>
  <si>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</si>
  <si>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</si>
  <si>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</si>
  <si>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</si>
  <si>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</si>
  <si>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</si>
  <si>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</si>
  <si>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</si>
  <si>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</si>
  <si>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</si>
  <si>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</si>
  <si>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</si>
  <si>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</si>
  <si>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</si>
  <si>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</si>
  <si>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</si>
  <si>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</si>
  <si>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</si>
  <si>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</si>
  <si>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</si>
  <si>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</si>
  <si>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</si>
  <si>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</si>
  <si>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</si>
  <si>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</si>
  <si>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</si>
  <si>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</si>
  <si>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</si>
  <si>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</si>
  <si>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</si>
  <si>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</si>
  <si>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</si>
  <si>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</si>
  <si>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</si>
  <si>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</si>
  <si>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</si>
  <si>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</si>
  <si>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</si>
  <si>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</si>
  <si>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</si>
  <si>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</si>
  <si>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</si>
  <si>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</si>
  <si>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</si>
  <si>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</si>
  <si>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</si>
  <si>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</si>
  <si>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</si>
  <si>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</si>
  <si>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</si>
  <si>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</si>
  <si>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</si>
  <si>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</si>
  <si>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</si>
  <si>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</si>
  <si>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</si>
  <si>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</si>
  <si>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</si>
  <si>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</si>
  <si>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</si>
  <si>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</si>
  <si>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</si>
  <si>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</si>
  <si>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</si>
  <si>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</si>
  <si>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</si>
  <si>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</si>
  <si>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</si>
  <si>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</si>
  <si>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</si>
  <si>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</si>
  <si>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</si>
  <si>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</si>
  <si>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</si>
  <si>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</si>
  <si>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</si>
  <si>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</si>
  <si>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</si>
  <si>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</si>
  <si>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</si>
  <si>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</si>
  <si>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</si>
  <si>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</si>
  <si>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</si>
  <si>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</si>
  <si>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</si>
  <si>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</si>
  <si>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</si>
  <si>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</si>
  <si>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</si>
  <si>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</si>
  <si>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</si>
  <si>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</si>
  <si>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</si>
  <si>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</si>
  <si>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</si>
  <si>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</si>
  <si>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</si>
  <si>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</si>
  <si>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</si>
  <si>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</si>
  <si>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</si>
  <si>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</si>
  <si>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</si>
  <si>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</si>
  <si>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</si>
  <si>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</si>
  <si>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</si>
  <si>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</si>
  <si>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</si>
  <si>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</si>
  <si>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</si>
  <si>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</si>
  <si>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</si>
  <si>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</si>
  <si>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</si>
  <si>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</si>
  <si>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</si>
  <si>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</si>
  <si>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</si>
  <si>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</si>
  <si>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</si>
  <si>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</si>
  <si>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</si>
  <si>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</si>
  <si>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</si>
  <si>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</si>
  <si>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</si>
  <si>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</si>
  <si>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</si>
  <si>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</si>
  <si>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</si>
  <si>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</si>
  <si>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</si>
  <si>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</si>
  <si>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</si>
  <si>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</si>
  <si>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</si>
  <si>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</si>
  <si>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</si>
  <si>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</si>
  <si>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</si>
  <si>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</si>
  <si>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</si>
  <si>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</si>
  <si>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</si>
  <si>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</si>
  <si>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</si>
  <si>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</si>
  <si>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</si>
  <si>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</si>
  <si>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</si>
  <si>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</si>
  <si>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</si>
  <si>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</si>
  <si>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</si>
  <si>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</si>
  <si>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</si>
  <si>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</si>
  <si>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</si>
  <si>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</si>
  <si>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</si>
  <si>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</si>
  <si>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</si>
  <si>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</si>
  <si>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</si>
  <si>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</si>
  <si>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</si>
  <si>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</si>
  <si>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</si>
  <si>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</si>
  <si>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</si>
  <si>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</si>
  <si>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</si>
  <si>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</si>
  <si>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</si>
  <si>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</si>
  <si>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</si>
  <si>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</si>
  <si>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</si>
  <si>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</si>
  <si>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</si>
  <si>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</si>
  <si>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</si>
  <si>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</si>
  <si>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</si>
  <si>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</si>
  <si>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</si>
  <si>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</si>
  <si>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</si>
  <si>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</si>
  <si>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</si>
  <si>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</si>
  <si>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</si>
  <si>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</si>
  <si>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</si>
  <si>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</si>
  <si>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</si>
  <si>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</si>
  <si>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</si>
  <si>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</si>
  <si>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</si>
  <si>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</si>
  <si>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</si>
  <si>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</si>
  <si>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</si>
  <si>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</si>
  <si>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</si>
  <si>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</si>
  <si>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</si>
  <si>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</si>
  <si>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</si>
  <si>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</si>
  <si>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</si>
  <si>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</si>
  <si>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</si>
  <si>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</si>
  <si>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</si>
  <si>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</si>
  <si>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</si>
  <si>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</si>
  <si>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</si>
  <si>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</si>
  <si>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</si>
  <si>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</si>
  <si>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</si>
  <si>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</si>
  <si>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</si>
  <si>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</si>
  <si>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</si>
  <si>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</si>
  <si>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</si>
  <si>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</si>
  <si>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</si>
  <si>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</si>
  <si>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</si>
  <si>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</si>
  <si>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</si>
  <si>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</si>
  <si>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</si>
  <si>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</si>
  <si>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</si>
  <si>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</si>
  <si>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</si>
  <si>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</si>
  <si>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</si>
  <si>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</si>
  <si>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</si>
  <si>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</si>
  <si>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</si>
  <si>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</si>
  <si>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</si>
  <si>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</si>
  <si>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</si>
  <si>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</si>
  <si>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</si>
  <si>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</si>
  <si>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</si>
  <si>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</si>
  <si>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</si>
  <si>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</si>
  <si>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</si>
  <si>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</si>
  <si>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</si>
  <si>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</si>
  <si>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</si>
  <si>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</si>
  <si>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</si>
  <si>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</si>
  <si>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</si>
  <si>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</si>
  <si>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</si>
  <si>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</si>
  <si>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</si>
  <si>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</si>
  <si>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</si>
  <si>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</si>
  <si>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</si>
  <si>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</si>
  <si>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</si>
  <si>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</si>
  <si>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</si>
  <si>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</si>
  <si>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</si>
  <si>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</si>
  <si>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</si>
  <si>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</si>
  <si>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</si>
  <si>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</si>
  <si>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</si>
  <si>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</si>
  <si>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</si>
  <si>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</si>
  <si>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</si>
  <si>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</si>
  <si>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</si>
  <si>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</si>
  <si>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</si>
  <si>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</si>
  <si>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</si>
  <si>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</si>
  <si>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</si>
  <si>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</si>
  <si>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</si>
  <si>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</si>
  <si>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</si>
  <si>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</si>
  <si>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</si>
  <si>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</si>
  <si>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</si>
  <si>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</si>
  <si>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</si>
  <si>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</si>
  <si>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</si>
  <si>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</si>
  <si>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</si>
  <si>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</si>
  <si>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</si>
  <si>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</si>
  <si>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</si>
  <si>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</si>
  <si>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</si>
  <si>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</si>
  <si>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</si>
  <si>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</si>
  <si>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</si>
  <si>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</si>
  <si>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</si>
  <si>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</si>
  <si>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</si>
  <si>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</si>
  <si>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</si>
  <si>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</si>
  <si>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</si>
  <si>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</si>
  <si>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</si>
  <si>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</si>
  <si>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</si>
  <si>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</si>
  <si>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</si>
  <si>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</si>
  <si>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</si>
  <si>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</si>
  <si>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</si>
  <si>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</si>
  <si>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</si>
  <si>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</si>
  <si>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</si>
  <si>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</si>
  <si>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</si>
  <si>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</si>
  <si>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</si>
  <si>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</si>
  <si>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</si>
  <si>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</si>
  <si>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</si>
  <si>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</si>
  <si>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</si>
  <si>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</si>
  <si>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</si>
  <si>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</si>
  <si>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</si>
  <si>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</si>
  <si>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</si>
  <si>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</si>
  <si>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</si>
  <si>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</si>
  <si>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</si>
  <si>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</si>
  <si>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</si>
  <si>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</si>
  <si>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</si>
  <si>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</si>
  <si>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</si>
  <si>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</si>
  <si>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</si>
  <si>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</si>
  <si>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</si>
  <si>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</si>
  <si>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</si>
  <si>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</si>
  <si>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</si>
  <si>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</si>
  <si>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</si>
  <si>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</si>
  <si>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</si>
  <si>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</si>
  <si>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</si>
  <si>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</si>
  <si>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</si>
  <si>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</si>
  <si>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</si>
  <si>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</si>
  <si>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</si>
  <si>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</si>
  <si>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</si>
  <si>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</si>
  <si>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</si>
  <si>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</si>
  <si>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</si>
  <si>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</si>
  <si>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</si>
  <si>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</si>
  <si>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</si>
  <si>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</si>
  <si>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</si>
  <si>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</si>
  <si>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</si>
  <si>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</si>
  <si>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</si>
  <si>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</si>
  <si>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</si>
  <si>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</si>
  <si>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</si>
  <si>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</si>
  <si>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</si>
  <si>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</si>
  <si>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</si>
  <si>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</si>
  <si>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</si>
  <si>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</si>
  <si>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</si>
  <si>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</si>
  <si>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</si>
  <si>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</si>
  <si>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</si>
  <si>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</si>
  <si>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</si>
  <si>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</si>
  <si>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</si>
  <si>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</si>
  <si>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</si>
  <si>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</si>
  <si>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</si>
  <si>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</si>
  <si>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</si>
  <si>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</si>
  <si>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</si>
  <si>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</si>
  <si>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</si>
  <si>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</si>
  <si>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</si>
  <si>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</si>
  <si>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</si>
  <si>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</si>
  <si>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</si>
  <si>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</si>
  <si>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</si>
  <si>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</si>
  <si>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</si>
  <si>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</si>
  <si>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</si>
  <si>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</si>
  <si>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</si>
  <si>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</si>
  <si>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</si>
  <si>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</si>
  <si>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</si>
  <si>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</si>
  <si>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</si>
  <si>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</si>
  <si>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</si>
  <si>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</si>
  <si>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</si>
  <si>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</si>
  <si>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</si>
  <si>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</si>
  <si>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</si>
  <si>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</si>
  <si>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</si>
  <si>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</si>
  <si>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</si>
  <si>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</si>
  <si>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</si>
  <si>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</si>
  <si>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</si>
  <si>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</si>
  <si>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</si>
  <si>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</si>
  <si>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</si>
  <si>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</si>
  <si>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</si>
  <si>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</si>
  <si>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</si>
  <si>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</si>
  <si>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</si>
  <si>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</si>
  <si>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</si>
  <si>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</si>
  <si>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</si>
  <si>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</si>
  <si>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</si>
  <si>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</si>
  <si>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</si>
  <si>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</si>
  <si>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</si>
  <si>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</si>
  <si>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</si>
  <si>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</si>
  <si>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</si>
  <si>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</si>
  <si>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</si>
  <si>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</si>
  <si>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</si>
  <si>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</si>
  <si>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</si>
  <si>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</si>
  <si>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</si>
  <si>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</si>
  <si>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</si>
  <si>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</si>
  <si>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</si>
  <si>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</si>
  <si>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</si>
  <si>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</si>
  <si>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</si>
  <si>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</si>
  <si>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</si>
  <si>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</si>
  <si>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</si>
  <si>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</si>
  <si>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</si>
  <si>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</si>
  <si>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</si>
  <si>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</si>
  <si>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</si>
  <si>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</si>
  <si>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</si>
  <si>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</si>
  <si>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</si>
  <si>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</si>
  <si>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</si>
  <si>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</si>
  <si>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</si>
  <si>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</si>
  <si>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</si>
  <si>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</si>
  <si>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</si>
  <si>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</si>
  <si>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</si>
  <si>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</si>
  <si>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</si>
  <si>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</si>
  <si>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</si>
  <si>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</si>
  <si>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</si>
  <si>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</si>
  <si>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</si>
  <si>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</si>
  <si>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</si>
  <si>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</si>
  <si>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</si>
  <si>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</si>
  <si>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</si>
  <si>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</si>
  <si>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</si>
  <si>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</si>
  <si>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</si>
  <si>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</si>
  <si>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</si>
  <si>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</si>
  <si>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</si>
  <si>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</si>
  <si>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</si>
  <si>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</si>
  <si>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</si>
  <si>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</si>
  <si>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</si>
  <si>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</si>
  <si>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</si>
  <si>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</si>
  <si>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</si>
  <si>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</si>
  <si>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</si>
  <si>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</si>
  <si>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</si>
  <si>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</si>
  <si>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</si>
  <si>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</si>
  <si>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</si>
  <si>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</si>
  <si>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</si>
  <si>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</si>
  <si>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</si>
  <si>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</si>
  <si>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</si>
  <si>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</si>
  <si>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</si>
  <si>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</si>
  <si>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</si>
  <si>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</si>
  <si>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</si>
  <si>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</si>
  <si>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</si>
  <si>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</si>
  <si>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</si>
  <si>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</si>
  <si>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</si>
  <si>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</si>
  <si>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</si>
  <si>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</si>
  <si>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</si>
  <si>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</si>
  <si>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</si>
  <si>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</si>
  <si>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</si>
  <si>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</si>
  <si>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</si>
  <si>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</si>
  <si>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</si>
  <si>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</si>
  <si>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</si>
  <si>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</si>
  <si>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</si>
  <si>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</si>
  <si>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</si>
  <si>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</si>
  <si>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</si>
  <si>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</si>
  <si>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</si>
  <si>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</si>
  <si>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</si>
  <si>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</si>
  <si>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</si>
  <si>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</si>
  <si>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</si>
  <si>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</si>
  <si>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</si>
  <si>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</si>
  <si>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</si>
  <si>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</si>
  <si>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</si>
  <si>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</si>
  <si>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</si>
  <si>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</si>
  <si>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</si>
  <si>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</si>
  <si>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</si>
  <si>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</si>
  <si>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</si>
  <si>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</si>
  <si>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</si>
  <si>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</si>
  <si>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</si>
  <si>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</si>
  <si>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</si>
  <si>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</si>
  <si>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</si>
  <si>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</si>
  <si>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</si>
  <si>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</si>
  <si>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</si>
  <si>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</si>
  <si>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</si>
  <si>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</si>
  <si>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</si>
  <si>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</si>
  <si>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</si>
  <si>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</si>
  <si>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</si>
  <si>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</si>
  <si>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</si>
  <si>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</si>
  <si>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</si>
  <si>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</si>
  <si>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</si>
  <si>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</si>
  <si>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</si>
  <si>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</si>
  <si>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</si>
  <si>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</si>
  <si>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</si>
  <si>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</si>
  <si>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</si>
  <si>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</si>
  <si>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</si>
  <si>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</si>
  <si>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</si>
  <si>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</si>
  <si>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</si>
  <si>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</si>
  <si>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</si>
  <si>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</si>
  <si>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</si>
  <si>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</si>
  <si>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</si>
  <si>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</si>
  <si>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</si>
  <si>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</si>
  <si>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</si>
  <si>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</si>
  <si>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</si>
  <si>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</si>
  <si>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</si>
  <si>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</si>
  <si>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</si>
  <si>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</si>
  <si>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</si>
  <si>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</si>
  <si>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</si>
  <si>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</si>
  <si>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</si>
  <si>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</si>
  <si>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</si>
  <si>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</si>
  <si>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</si>
  <si>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</si>
  <si>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</si>
  <si>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</si>
  <si>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</si>
  <si>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</si>
  <si>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</si>
  <si>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</si>
  <si>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</si>
  <si>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</si>
  <si>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</si>
  <si>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</si>
  <si>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</si>
  <si>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</si>
  <si>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</si>
  <si>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</si>
  <si>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</si>
  <si>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</si>
  <si>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</si>
  <si>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</si>
  <si>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</si>
  <si>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</si>
  <si>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</si>
  <si>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</si>
  <si>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</si>
  <si>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</si>
  <si>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</si>
  <si>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</si>
  <si>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</si>
  <si>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</si>
  <si>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</si>
  <si>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</si>
  <si>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</si>
  <si>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</si>
  <si>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</si>
  <si>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</si>
  <si>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</si>
  <si>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</si>
  <si>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</si>
  <si>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</si>
  <si>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</si>
  <si>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</si>
  <si>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</si>
  <si>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</si>
  <si>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</si>
  <si>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</si>
  <si>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</si>
  <si>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</si>
  <si>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</si>
  <si>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</si>
  <si>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</si>
  <si>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</si>
  <si>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</si>
  <si>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</si>
  <si>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</si>
  <si>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</si>
  <si>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</si>
  <si>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</si>
  <si>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</si>
  <si>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</si>
  <si>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</si>
  <si>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</si>
  <si>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</si>
  <si>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</si>
  <si>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</si>
  <si>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</si>
  <si>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</si>
  <si>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</si>
  <si>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</si>
  <si>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</si>
  <si>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</si>
  <si>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</si>
  <si>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</si>
  <si>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</si>
  <si>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</si>
  <si>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</si>
  <si>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</si>
  <si>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</si>
  <si>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</si>
  <si>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</si>
  <si>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</si>
  <si>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</si>
  <si>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</si>
  <si>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</si>
  <si>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</si>
  <si>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</si>
  <si>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</si>
  <si>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</si>
  <si>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</si>
  <si>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</si>
  <si>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</si>
  <si>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</si>
  <si>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</si>
  <si>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</si>
  <si>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</si>
  <si>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</si>
  <si>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</si>
  <si>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</si>
  <si>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</si>
  <si>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</si>
  <si>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</si>
  <si>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</si>
  <si>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</si>
  <si>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</si>
  <si>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</si>
  <si>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</si>
  <si>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</si>
  <si>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</si>
  <si>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</si>
  <si>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</si>
  <si>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</si>
  <si>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</si>
  <si>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</si>
  <si>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</si>
  <si>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</si>
  <si>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</si>
  <si>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</si>
  <si>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</si>
  <si>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</si>
  <si>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</si>
  <si>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</si>
  <si>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</si>
  <si>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</si>
  <si>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</si>
  <si>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</si>
  <si>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</si>
  <si>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</si>
  <si>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</si>
  <si>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</si>
  <si>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</si>
  <si>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</si>
  <si>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</si>
  <si>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</si>
  <si>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</si>
  <si>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</si>
  <si>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</si>
  <si>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</si>
  <si>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</si>
  <si>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</si>
  <si>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</si>
  <si>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</si>
  <si>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</si>
  <si>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</si>
  <si>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</si>
  <si>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</si>
  <si>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</si>
  <si>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</si>
  <si>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</si>
  <si>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</si>
  <si>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</si>
  <si>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</si>
  <si>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</si>
  <si>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</si>
  <si>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</si>
  <si>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</si>
  <si>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</si>
  <si>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</si>
  <si>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</si>
  <si>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</si>
  <si>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</si>
  <si>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</si>
  <si>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</si>
  <si>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</si>
  <si>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</si>
  <si>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</si>
  <si>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</si>
  <si>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</si>
  <si>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</si>
  <si>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</si>
  <si>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</si>
  <si>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</si>
  <si>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</si>
  <si>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</si>
  <si>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</si>
  <si>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</si>
  <si>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</si>
  <si>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</si>
  <si>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</si>
  <si>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</si>
  <si>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</si>
  <si>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</si>
  <si>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</si>
  <si>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</si>
  <si>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</si>
  <si>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</si>
  <si>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</si>
  <si>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</si>
  <si>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</si>
  <si>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</si>
  <si>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</si>
  <si>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</si>
  <si>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</si>
  <si>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</si>
  <si>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</si>
  <si>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</si>
  <si>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</si>
  <si>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</si>
  <si>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</si>
  <si>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</si>
  <si>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</si>
  <si>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</si>
  <si>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</si>
  <si>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</si>
  <si>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</si>
  <si>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</si>
  <si>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</si>
  <si>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</si>
  <si>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</si>
  <si>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</si>
  <si>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</si>
  <si>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</si>
  <si>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</si>
  <si>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</si>
  <si>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</si>
  <si>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</si>
  <si>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</si>
  <si>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</si>
  <si>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</si>
  <si>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</si>
  <si>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</si>
  <si>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</si>
  <si>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</si>
  <si>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</si>
  <si>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</si>
  <si>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</si>
  <si>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</si>
  <si>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</si>
  <si>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</si>
  <si>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</si>
  <si>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</si>
  <si>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</si>
  <si>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</si>
  <si>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</si>
  <si>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</si>
  <si>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</si>
  <si>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</si>
  <si>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</si>
  <si>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</si>
  <si>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</si>
  <si>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</si>
  <si>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</si>
  <si>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</si>
  <si>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</si>
  <si>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</si>
  <si>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</si>
  <si>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</si>
  <si>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</si>
  <si>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</si>
  <si>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</si>
  <si>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</si>
  <si>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</si>
  <si>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</si>
  <si>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</si>
  <si>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</si>
  <si>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</si>
  <si>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</si>
  <si>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</si>
  <si>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</si>
  <si>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</si>
  <si>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</si>
  <si>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</si>
  <si>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</si>
  <si>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</si>
  <si>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</si>
  <si>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</si>
  <si>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</si>
  <si>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</si>
  <si>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</si>
  <si>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</si>
  <si>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</si>
  <si>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</si>
  <si>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</si>
  <si>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</si>
  <si>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</si>
  <si>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</si>
  <si>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</si>
  <si>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</si>
  <si>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</si>
  <si>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</si>
  <si>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</si>
  <si>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</si>
  <si>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</si>
  <si>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</si>
  <si>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</si>
  <si>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</si>
  <si>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</si>
  <si>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</si>
  <si>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</si>
  <si>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</si>
  <si>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</si>
  <si>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</si>
  <si>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</si>
  <si>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</si>
  <si>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</si>
  <si>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</si>
  <si>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</si>
  <si>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</si>
  <si>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</si>
  <si>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</si>
  <si>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</si>
  <si>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</si>
  <si>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</si>
  <si>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</si>
  <si>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</si>
  <si>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</si>
  <si>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</si>
  <si>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</si>
  <si>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</si>
  <si>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</si>
  <si>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</si>
  <si>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</si>
  <si>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</si>
  <si>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</si>
  <si>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</si>
  <si>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</si>
  <si>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</si>
  <si>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</si>
  <si>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</si>
  <si>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</si>
  <si>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</si>
  <si>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</si>
  <si>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</si>
  <si>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</si>
  <si>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</si>
  <si>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</si>
  <si>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</si>
  <si>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</si>
  <si>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</si>
  <si>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</si>
  <si>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</si>
  <si>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</si>
  <si>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</si>
  <si>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</si>
  <si>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</si>
  <si>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</si>
  <si>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</si>
  <si>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</si>
  <si>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</si>
  <si>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</si>
  <si>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</si>
  <si>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</si>
  <si>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</si>
  <si>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</si>
  <si>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</si>
  <si>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</si>
  <si>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</si>
  <si>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</si>
  <si>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</si>
  <si>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</si>
  <si>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</si>
  <si>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</si>
  <si>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</si>
  <si>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</si>
  <si>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</si>
  <si>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</si>
  <si>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</si>
  <si>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</si>
  <si>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</si>
  <si>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</si>
  <si>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</si>
  <si>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</si>
  <si>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</si>
  <si>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</si>
  <si>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</si>
  <si>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</si>
  <si>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</si>
  <si>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</si>
  <si>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</si>
  <si>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</si>
  <si>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</si>
  <si>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</si>
  <si>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</si>
  <si>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</si>
  <si>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</si>
  <si>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</si>
  <si>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</si>
  <si>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</si>
  <si>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</si>
  <si>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</si>
  <si>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</si>
  <si>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</si>
  <si>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</si>
  <si>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</si>
  <si>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</si>
  <si>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</si>
  <si>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</si>
  <si>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</si>
  <si>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</si>
  <si>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</si>
  <si>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</si>
  <si>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</si>
  <si>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</si>
  <si>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</si>
  <si>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</si>
  <si>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</si>
  <si>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</si>
  <si>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</si>
  <si>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</si>
  <si>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</si>
  <si>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</si>
  <si>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</si>
  <si>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</si>
  <si>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</si>
  <si>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</si>
  <si>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</si>
  <si>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</si>
  <si>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</si>
  <si>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</si>
  <si>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</si>
  <si>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</si>
  <si>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</si>
  <si>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</si>
  <si>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</si>
  <si>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</si>
  <si>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</si>
  <si>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</si>
  <si>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</si>
  <si>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</si>
  <si>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</si>
  <si>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</si>
  <si>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</si>
  <si>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</si>
  <si>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</si>
  <si>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</si>
  <si>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</si>
  <si>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</si>
  <si>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</si>
  <si>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</si>
  <si>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</si>
  <si>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</si>
  <si>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</si>
  <si>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</si>
  <si>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</si>
  <si>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</si>
  <si>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</si>
  <si>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</si>
  <si>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</si>
  <si>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</si>
  <si>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</si>
  <si>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</si>
  <si>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</si>
  <si>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</si>
  <si>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</si>
  <si>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</si>
  <si>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</si>
  <si>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</si>
  <si>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</si>
  <si>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</si>
  <si>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</si>
  <si>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</si>
  <si>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</si>
  <si>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</si>
  <si>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</si>
  <si>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</si>
  <si>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</si>
  <si>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</si>
  <si>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</si>
  <si>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</si>
  <si>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</si>
  <si>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</si>
  <si>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</si>
  <si>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</si>
  <si>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</si>
  <si>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</si>
  <si>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</si>
  <si>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</si>
  <si>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</si>
  <si>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</si>
  <si>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</si>
  <si>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</si>
  <si>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</si>
  <si>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</si>
  <si>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</si>
  <si>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</si>
  <si>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</si>
  <si>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</si>
  <si>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</si>
  <si>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</si>
  <si>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</si>
  <si>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</si>
  <si>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</si>
  <si>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</si>
  <si>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</si>
  <si>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</si>
  <si>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</si>
  <si>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</si>
  <si>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</si>
  <si>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</si>
  <si>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</si>
  <si>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</si>
  <si>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</si>
  <si>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</si>
  <si>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</si>
  <si>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</si>
  <si>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</si>
  <si>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</si>
  <si>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</si>
  <si>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</si>
  <si>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</si>
  <si>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</si>
  <si>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</si>
  <si>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</si>
  <si>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</si>
  <si>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</si>
  <si>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</si>
  <si>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</si>
  <si>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</si>
  <si>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</si>
  <si>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</si>
  <si>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</si>
  <si>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</si>
  <si>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</si>
  <si>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</si>
  <si>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</si>
  <si>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</si>
  <si>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</si>
  <si>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</si>
  <si>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</si>
  <si>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</si>
  <si>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</si>
  <si>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</si>
  <si>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</si>
  <si>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</si>
  <si>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</si>
  <si>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</si>
  <si>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</si>
  <si>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</si>
  <si>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</si>
  <si>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</si>
  <si>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</si>
  <si>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</si>
  <si>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</si>
  <si>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</si>
  <si>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</si>
  <si>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</si>
  <si>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</si>
  <si>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</si>
  <si>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</si>
  <si>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</si>
  <si>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</si>
  <si>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</si>
  <si>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</si>
  <si>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</si>
  <si>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</si>
  <si>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</si>
  <si>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</si>
  <si>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</si>
  <si>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</si>
  <si>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</si>
  <si>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</si>
  <si>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</si>
  <si>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</si>
  <si>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</si>
  <si>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</si>
  <si>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</si>
  <si>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</si>
  <si>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</si>
  <si>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</si>
  <si>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</si>
  <si>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</si>
  <si>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</si>
  <si>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</si>
  <si>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</si>
  <si>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</si>
  <si>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</si>
  <si>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</si>
  <si>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</si>
  <si>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</si>
  <si>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</si>
  <si>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</si>
  <si>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</si>
  <si>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</si>
  <si>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</si>
  <si>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</si>
  <si>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</si>
  <si>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</si>
  <si>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</si>
  <si>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</si>
  <si>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</si>
  <si>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</si>
  <si>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</si>
  <si>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</si>
  <si>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</si>
  <si>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</si>
  <si>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</si>
  <si>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</si>
  <si>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</si>
  <si>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</si>
  <si>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</si>
  <si>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</si>
  <si>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</si>
  <si>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</si>
  <si>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</si>
  <si>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</si>
  <si>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</si>
  <si>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</si>
  <si>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</si>
  <si>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</si>
  <si>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</si>
  <si>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</si>
  <si>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</si>
  <si>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</si>
  <si>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</si>
  <si>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</si>
  <si>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</si>
  <si>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</si>
  <si>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</si>
  <si>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</si>
  <si>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</si>
  <si>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</si>
  <si>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</si>
  <si>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</si>
  <si>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</si>
  <si>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</si>
  <si>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</si>
  <si>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</si>
  <si>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</si>
  <si>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</si>
  <si>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</si>
  <si>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</si>
  <si>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</si>
  <si>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</si>
  <si>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</si>
  <si>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</si>
  <si>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</si>
  <si>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</si>
  <si>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</si>
  <si>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</si>
  <si>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</si>
  <si>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</si>
  <si>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</si>
  <si>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</si>
  <si>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</si>
  <si>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</si>
  <si>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</si>
  <si>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</si>
  <si>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</si>
  <si>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</si>
  <si>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</si>
  <si>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</si>
  <si>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</si>
  <si>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</si>
  <si>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</si>
  <si>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</si>
  <si>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</si>
  <si>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</si>
  <si>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</si>
  <si>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</si>
  <si>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</si>
  <si>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</si>
  <si>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</si>
  <si>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</si>
  <si>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</si>
  <si>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</si>
  <si>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</si>
  <si>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</si>
  <si>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</si>
  <si>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</si>
  <si>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</si>
  <si>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</si>
  <si>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</si>
  <si>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</si>
  <si>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</si>
  <si>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</si>
  <si>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</si>
  <si>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</si>
  <si>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</si>
  <si>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</si>
  <si>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</si>
  <si>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</si>
  <si>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</si>
  <si>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</si>
  <si>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</si>
  <si>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</si>
  <si>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</si>
  <si>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</si>
  <si>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</si>
  <si>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</si>
  <si>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</si>
  <si>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</si>
  <si>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</si>
  <si>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</si>
  <si>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</si>
  <si>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</si>
  <si>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</si>
  <si>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</si>
  <si>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</si>
  <si>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</si>
  <si>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</si>
  <si>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</si>
  <si>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</si>
  <si>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</si>
  <si>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</si>
  <si>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</si>
  <si>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</si>
  <si>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</si>
  <si>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</si>
  <si>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</si>
  <si>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</si>
  <si>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</si>
  <si>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</si>
  <si>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</si>
  <si>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</si>
  <si>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</si>
  <si>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</si>
  <si>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</si>
  <si>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</si>
  <si>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</si>
  <si>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</si>
  <si>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</si>
  <si>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</si>
  <si>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</si>
  <si>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</si>
  <si>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</si>
  <si>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</si>
  <si>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</si>
  <si>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</si>
  <si>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</si>
  <si>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</si>
  <si>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</si>
  <si>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</si>
  <si>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</si>
  <si>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</si>
  <si>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</si>
  <si>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</si>
  <si>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</si>
  <si>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</si>
  <si>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</si>
  <si>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</si>
  <si>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</si>
  <si>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</si>
  <si>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</si>
  <si>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</si>
  <si>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</si>
  <si>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</si>
  <si>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</si>
  <si>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</si>
  <si>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</si>
  <si>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</si>
  <si>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</si>
  <si>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</si>
  <si>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</si>
  <si>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</si>
  <si>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</si>
  <si>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</si>
  <si>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</si>
  <si>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</si>
  <si>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</si>
  <si>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</si>
  <si>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</si>
  <si>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</si>
  <si>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</si>
  <si>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</si>
  <si>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</si>
  <si>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</si>
  <si>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</si>
  <si>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</si>
  <si>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</si>
  <si>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</si>
  <si>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</si>
  <si>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</si>
  <si>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</si>
  <si>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</si>
  <si>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</si>
  <si>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</si>
  <si>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</si>
  <si>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</si>
  <si>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</si>
  <si>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</si>
  <si>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</si>
  <si>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</si>
  <si>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</si>
  <si>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</si>
  <si>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</si>
  <si>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</si>
  <si>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</si>
  <si>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</si>
  <si>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</si>
  <si>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</si>
  <si>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</si>
  <si>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</si>
  <si>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</si>
  <si>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</si>
  <si>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</si>
  <si>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</si>
  <si>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</si>
  <si>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</si>
  <si>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</si>
  <si>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</si>
  <si>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</si>
  <si>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</si>
  <si>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</si>
  <si>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</si>
  <si>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</si>
  <si>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</si>
  <si>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</si>
  <si>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</si>
  <si>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</si>
  <si>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</si>
  <si>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</si>
  <si>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</si>
  <si>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</si>
  <si>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</si>
  <si>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</si>
  <si>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</si>
  <si>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</si>
  <si>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</si>
  <si>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</si>
  <si>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</si>
  <si>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</si>
  <si>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</si>
  <si>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</si>
  <si>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</si>
  <si>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</si>
  <si>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</si>
  <si>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</si>
  <si>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</si>
  <si>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</si>
  <si>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</si>
  <si>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</si>
  <si>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</si>
  <si>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</si>
  <si>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</si>
  <si>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</si>
  <si>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</si>
  <si>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</si>
  <si>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</si>
  <si>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</si>
  <si>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</si>
  <si>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</si>
  <si>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</si>
  <si>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</si>
  <si>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</si>
  <si>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</si>
  <si>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</si>
  <si>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</si>
  <si>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</si>
  <si>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</si>
  <si>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</si>
  <si>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</si>
  <si>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</si>
  <si>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</si>
  <si>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</si>
  <si>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</si>
  <si>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</si>
  <si>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</si>
  <si>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</si>
  <si>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</si>
  <si>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</si>
  <si>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</si>
  <si>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</si>
  <si>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</si>
  <si>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</si>
  <si>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</si>
  <si>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</si>
  <si>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</si>
  <si>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</si>
  <si>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</si>
  <si>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</si>
  <si>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</si>
  <si>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</si>
  <si>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</si>
  <si>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</si>
  <si>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</si>
  <si>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</si>
  <si>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</si>
  <si>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</si>
  <si>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</si>
  <si>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</si>
  <si>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</si>
  <si>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</si>
  <si>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</si>
  <si>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</si>
  <si>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</si>
  <si>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</si>
  <si>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</si>
  <si>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</si>
  <si>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</si>
  <si>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</si>
  <si>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</si>
  <si>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</si>
  <si>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</si>
  <si>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</si>
  <si>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</si>
  <si>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</si>
  <si>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</si>
  <si>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</si>
  <si>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</si>
  <si>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</si>
  <si>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</si>
  <si>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</si>
  <si>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</si>
  <si>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</si>
  <si>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</si>
  <si>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</si>
  <si>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</si>
  <si>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</si>
  <si>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</si>
  <si>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</si>
  <si>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</si>
  <si>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</si>
  <si>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</si>
  <si>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</si>
  <si>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</si>
  <si>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</si>
  <si>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</si>
  <si>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</si>
  <si>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</si>
  <si>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</si>
  <si>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</si>
  <si>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</si>
  <si>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</si>
  <si>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</si>
  <si>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</si>
  <si>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</si>
  <si>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</si>
  <si>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</si>
  <si>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</si>
  <si>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</si>
  <si>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</si>
  <si>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</si>
  <si>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</si>
  <si>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</si>
  <si>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</si>
  <si>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</si>
  <si>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</si>
  <si>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</si>
  <si>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</si>
  <si>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</si>
  <si>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</si>
  <si>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</si>
  <si>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</si>
  <si>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</si>
  <si>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</si>
  <si>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</si>
  <si>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</si>
  <si>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</si>
  <si>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</si>
  <si>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</si>
  <si>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</si>
  <si>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</si>
  <si>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</si>
  <si>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</si>
  <si>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</si>
  <si>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</si>
  <si>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</si>
  <si>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</si>
  <si>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</si>
  <si>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</si>
  <si>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</si>
  <si>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</si>
  <si>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</si>
  <si>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</si>
  <si>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</si>
  <si>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</si>
  <si>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</si>
  <si>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</si>
  <si>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</si>
  <si>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</si>
  <si>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</si>
  <si>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</si>
  <si>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</si>
  <si>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</si>
  <si>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</si>
  <si>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</si>
  <si>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</si>
  <si>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</si>
  <si>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</si>
  <si>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</si>
  <si>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</si>
  <si>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</si>
  <si>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</si>
  <si>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</si>
  <si>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</si>
  <si>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</si>
  <si>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</si>
  <si>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</si>
  <si>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</si>
  <si>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</si>
  <si>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</si>
  <si>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</si>
  <si>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</si>
  <si>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</si>
  <si>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</si>
  <si>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</si>
  <si>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</si>
  <si>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</si>
  <si>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</si>
  <si>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</si>
  <si>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</si>
  <si>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</si>
  <si>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</si>
  <si>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</si>
  <si>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</si>
  <si>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</si>
  <si>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</si>
  <si>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</si>
  <si>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</si>
  <si>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</si>
  <si>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</si>
  <si>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</si>
  <si>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</si>
  <si>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</si>
  <si>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</si>
  <si>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</si>
  <si>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</si>
  <si>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</si>
  <si>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</si>
  <si>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</si>
  <si>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</si>
  <si>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</si>
  <si>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</si>
  <si>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</si>
  <si>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</si>
  <si>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</si>
  <si>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</si>
  <si>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</si>
  <si>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</si>
  <si>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</si>
  <si>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</si>
  <si>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</si>
  <si>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</si>
  <si>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</si>
  <si>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</si>
  <si>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</si>
  <si>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</si>
  <si>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</si>
  <si>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</si>
  <si>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</si>
  <si>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</si>
  <si>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</si>
  <si>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</si>
  <si>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</si>
  <si>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</si>
  <si>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</si>
  <si>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</si>
  <si>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</si>
  <si>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</si>
  <si>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</si>
  <si>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</si>
  <si>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</si>
  <si>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</si>
  <si>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</si>
  <si>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</si>
  <si>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</si>
  <si>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</si>
  <si>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</si>
  <si>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</si>
  <si>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</si>
  <si>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</si>
  <si>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</si>
  <si>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</si>
  <si>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</si>
  <si>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</si>
  <si>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</si>
  <si>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</si>
  <si>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</si>
  <si>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</si>
  <si>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</si>
  <si>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</si>
  <si>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</si>
  <si>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</si>
  <si>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</si>
  <si>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</si>
  <si>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</si>
  <si>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</si>
  <si>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</si>
  <si>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</si>
  <si>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</si>
  <si>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</si>
  <si>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</si>
  <si>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</si>
  <si>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</si>
  <si>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</si>
  <si>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</si>
  <si>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</si>
  <si>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</si>
  <si>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</si>
  <si>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</si>
  <si>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</si>
  <si>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</si>
  <si>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</si>
  <si>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</si>
  <si>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</si>
  <si>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</si>
  <si>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</si>
  <si>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</si>
  <si>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</si>
  <si>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</si>
  <si>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</si>
  <si>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</si>
  <si>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</si>
  <si>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</si>
  <si>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</si>
  <si>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</si>
  <si>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</si>
  <si>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</si>
  <si>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</si>
  <si>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</si>
  <si>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</si>
  <si>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</si>
  <si>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</si>
  <si>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</si>
  <si>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</si>
  <si>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</si>
  <si>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</si>
  <si>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</si>
  <si>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</si>
  <si>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</si>
  <si>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</si>
  <si>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</si>
  <si>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</si>
  <si>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</si>
  <si>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</si>
  <si>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</si>
  <si>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</si>
  <si>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</si>
  <si>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</si>
  <si>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</si>
  <si>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</si>
  <si>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</si>
  <si>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</si>
  <si>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</si>
  <si>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</si>
  <si>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</si>
  <si>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</si>
  <si>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</si>
  <si>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</si>
  <si>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</si>
  <si>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</si>
  <si>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</si>
  <si>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</si>
  <si>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</si>
  <si>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</si>
  <si>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</si>
  <si>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</si>
  <si>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</si>
  <si>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</si>
  <si>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</si>
  <si>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</si>
  <si>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</si>
  <si>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</si>
  <si>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</si>
  <si>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</si>
  <si>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</si>
  <si>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</si>
  <si>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</si>
  <si>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</si>
  <si>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</si>
  <si>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</si>
  <si>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</si>
  <si>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</si>
  <si>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</si>
  <si>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</si>
  <si>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</si>
  <si>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</si>
  <si>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</si>
  <si>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</si>
  <si>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</si>
  <si>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</si>
  <si>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</si>
  <si>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</si>
  <si>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</si>
  <si>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</si>
  <si>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</si>
  <si>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</si>
  <si>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</si>
  <si>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</si>
  <si>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</si>
  <si>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</si>
  <si>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</si>
  <si>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</si>
  <si>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</si>
  <si>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</si>
  <si>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</si>
  <si>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</si>
  <si>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</si>
  <si>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</si>
  <si>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</si>
  <si>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</si>
  <si>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</si>
  <si>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</si>
  <si>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</si>
  <si>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</si>
  <si>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</si>
  <si>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</si>
  <si>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</si>
  <si>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</si>
  <si>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</si>
  <si>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</si>
  <si>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</si>
  <si>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</si>
  <si>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</si>
  <si>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</si>
  <si>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</si>
  <si>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</si>
  <si>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</si>
  <si>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</si>
  <si>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</si>
  <si>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</si>
  <si>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</si>
  <si>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</si>
  <si>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</si>
  <si>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</si>
  <si>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</si>
  <si>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</si>
  <si>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</si>
  <si>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</si>
  <si>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</si>
  <si>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</si>
  <si>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</si>
  <si>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</si>
  <si>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</si>
  <si>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</si>
  <si>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</si>
  <si>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</si>
  <si>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</si>
  <si>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</si>
  <si>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</si>
  <si>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</si>
  <si>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</si>
  <si>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</si>
  <si>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</si>
  <si>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</si>
  <si>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</si>
  <si>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</si>
  <si>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</si>
  <si>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</si>
  <si>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</si>
  <si>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</si>
  <si>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</si>
  <si>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</si>
  <si>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</si>
  <si>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</si>
  <si>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</si>
  <si>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</si>
  <si>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</si>
  <si>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</si>
  <si>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</si>
  <si>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</si>
  <si>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</si>
  <si>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</si>
  <si>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</si>
  <si>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</si>
  <si>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</si>
  <si>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</si>
  <si>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</si>
  <si>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</si>
  <si>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</si>
  <si>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</si>
  <si>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</si>
  <si>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</si>
  <si>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</si>
  <si>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</si>
  <si>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</si>
  <si>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</si>
  <si>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</si>
  <si>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</si>
  <si>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</si>
  <si>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</si>
  <si>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</si>
  <si>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</si>
  <si>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</si>
  <si>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</si>
  <si>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</si>
  <si>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</si>
  <si>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</si>
  <si>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</si>
  <si>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</si>
  <si>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</si>
  <si>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</si>
  <si>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</si>
  <si>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</si>
  <si>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</si>
  <si>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</si>
  <si>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</si>
  <si>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</si>
  <si>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</si>
  <si>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</si>
  <si>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</si>
  <si>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</si>
  <si>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</si>
  <si>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</si>
  <si>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</si>
  <si>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</si>
  <si>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</si>
  <si>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</si>
  <si>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</si>
  <si>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</si>
  <si>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</si>
  <si>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</si>
  <si>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</si>
  <si>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</si>
  <si>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</si>
  <si>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</si>
  <si>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</si>
  <si>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</si>
  <si>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</si>
  <si>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</si>
  <si>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</si>
  <si>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</si>
  <si>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</si>
  <si>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</si>
  <si>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</si>
  <si>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</si>
  <si>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</si>
  <si>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</si>
  <si>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</si>
  <si>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</si>
  <si>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</si>
  <si>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</si>
  <si>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</si>
  <si>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</si>
  <si>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</si>
  <si>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</si>
  <si>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</si>
  <si>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</si>
  <si>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</si>
  <si>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</si>
  <si>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</si>
  <si>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</si>
  <si>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</si>
  <si>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</si>
  <si>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</si>
  <si>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</si>
  <si>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</si>
  <si>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</si>
  <si>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</si>
  <si>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</si>
  <si>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</si>
  <si>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</si>
  <si>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</si>
  <si>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</si>
  <si>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</si>
  <si>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</si>
  <si>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</si>
  <si>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</si>
  <si>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</si>
  <si>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</si>
  <si>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</si>
  <si>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</si>
  <si>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</si>
  <si>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</si>
  <si>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</si>
  <si>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</si>
  <si>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</si>
  <si>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</si>
  <si>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</si>
  <si>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</si>
  <si>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</si>
  <si>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</si>
  <si>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</si>
  <si>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</si>
  <si>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</si>
  <si>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</si>
  <si>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</si>
  <si>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</si>
  <si>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</si>
  <si>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</si>
  <si>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</si>
  <si>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</si>
  <si>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</si>
  <si>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</si>
  <si>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</si>
  <si>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</si>
  <si>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</si>
  <si>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</si>
  <si>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</si>
  <si>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</si>
  <si>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</si>
  <si>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</si>
  <si>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</si>
  <si>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</si>
  <si>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</si>
  <si>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</si>
  <si>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</si>
  <si>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</si>
  <si>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</si>
  <si>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</si>
  <si>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</si>
  <si>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</si>
  <si>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</si>
  <si>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</si>
  <si>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</si>
  <si>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</si>
  <si>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</si>
  <si>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</si>
  <si>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</si>
  <si>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</si>
  <si>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</si>
  <si>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</si>
  <si>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</si>
  <si>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</si>
  <si>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</si>
  <si>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</si>
  <si>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</si>
  <si>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</si>
  <si>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</si>
  <si>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</si>
  <si>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</si>
  <si>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</si>
  <si>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</si>
  <si>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</si>
  <si>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</si>
  <si>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</si>
  <si>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</si>
  <si>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</si>
  <si>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</si>
  <si>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</si>
  <si>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</si>
  <si>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</si>
  <si>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</si>
  <si>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</si>
  <si>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</si>
  <si>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</si>
  <si>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</si>
  <si>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</si>
  <si>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</si>
  <si>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</si>
  <si>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</si>
  <si>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</si>
  <si>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</si>
  <si>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</si>
  <si>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</si>
  <si>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</si>
  <si>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</si>
  <si>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</si>
  <si>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</si>
  <si>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</si>
  <si>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</si>
  <si>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</si>
  <si>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</si>
  <si>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</si>
  <si>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</si>
  <si>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</si>
  <si>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</si>
  <si>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</si>
  <si>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</si>
  <si>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</si>
  <si>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</si>
  <si>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</si>
  <si>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</si>
  <si>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</si>
  <si>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</si>
  <si>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</si>
  <si>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</si>
  <si>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</si>
  <si>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</si>
  <si>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</si>
  <si>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</si>
  <si>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</si>
  <si>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</si>
  <si>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</si>
  <si>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</si>
  <si>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</si>
  <si>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</si>
  <si>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</si>
  <si>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</si>
  <si>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</si>
  <si>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</si>
  <si>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</si>
  <si>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</si>
  <si>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</si>
  <si>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</si>
  <si>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</si>
  <si>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</si>
  <si>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</si>
  <si>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</si>
  <si>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</si>
  <si>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</si>
  <si>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</si>
  <si>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</si>
  <si>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</si>
  <si>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</si>
  <si>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</si>
  <si>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</si>
  <si>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</si>
  <si>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</si>
  <si>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</si>
  <si>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</si>
  <si>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</si>
  <si>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</si>
  <si>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</si>
  <si>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</si>
  <si>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</si>
  <si>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</si>
  <si>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</si>
  <si>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</si>
  <si>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</si>
  <si>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</si>
  <si>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</si>
  <si>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</si>
  <si>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</si>
  <si>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</si>
  <si>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</si>
  <si>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</si>
  <si>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</si>
  <si>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</si>
  <si>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</si>
  <si>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</si>
  <si>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</si>
  <si>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</si>
  <si>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</si>
  <si>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</si>
  <si>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</si>
  <si>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</si>
  <si>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</si>
  <si>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</si>
  <si>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</si>
  <si>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</si>
  <si>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</si>
  <si>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</si>
  <si>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</si>
  <si>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</si>
  <si>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</si>
  <si>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</si>
  <si>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</si>
  <si>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</si>
  <si>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</si>
  <si>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</si>
  <si>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</si>
  <si>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</si>
  <si>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</si>
  <si>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</si>
  <si>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</si>
  <si>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</si>
  <si>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</si>
  <si>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</si>
  <si>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</si>
  <si>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</si>
  <si>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</si>
  <si>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</si>
  <si>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</si>
  <si>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</si>
  <si>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</si>
  <si>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</si>
  <si>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</si>
  <si>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</si>
  <si>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</si>
  <si>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</si>
  <si>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</si>
  <si>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</si>
  <si>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</si>
  <si>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</si>
  <si>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</si>
  <si>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</si>
  <si>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</si>
  <si>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</si>
  <si>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</si>
  <si>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</si>
  <si>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</si>
  <si>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</si>
  <si>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</si>
  <si>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</si>
  <si>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</si>
  <si>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</si>
  <si>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</si>
  <si>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</si>
  <si>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</si>
  <si>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</si>
  <si>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</si>
  <si>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</si>
  <si>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</si>
  <si>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</si>
  <si>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</si>
  <si>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</si>
  <si>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</si>
  <si>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</si>
  <si>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</si>
  <si>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</si>
  <si>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</si>
  <si>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</si>
  <si>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</si>
  <si>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</si>
  <si>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</si>
  <si>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</si>
  <si>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</si>
  <si>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</si>
  <si>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</si>
  <si>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</si>
  <si>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</si>
  <si>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</si>
  <si>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</si>
  <si>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</si>
  <si>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</si>
  <si>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</si>
  <si>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</si>
  <si>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</si>
  <si>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</si>
  <si>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</si>
  <si>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</si>
  <si>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</si>
  <si>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</si>
  <si>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</si>
  <si>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</si>
  <si>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</si>
  <si>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</si>
  <si>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</si>
  <si>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</si>
  <si>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</si>
  <si>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</si>
  <si>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</si>
  <si>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</si>
  <si>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</si>
  <si>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</si>
  <si>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</si>
  <si>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</si>
  <si>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</si>
  <si>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</si>
  <si>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</si>
  <si>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</si>
  <si>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</si>
  <si>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</si>
  <si>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</si>
  <si>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</si>
  <si>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</si>
  <si>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</si>
  <si>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</si>
  <si>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</si>
  <si>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</si>
  <si>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</si>
  <si>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</si>
  <si>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</si>
  <si>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</si>
  <si>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</si>
  <si>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</si>
  <si>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</si>
  <si>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</si>
  <si>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</si>
  <si>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</si>
  <si>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</si>
  <si>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</si>
  <si>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</si>
  <si>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</si>
  <si>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</si>
  <si>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</si>
  <si>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</si>
  <si>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</si>
  <si>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</si>
  <si>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</si>
  <si>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</si>
  <si>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</si>
  <si>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</si>
  <si>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</si>
  <si>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</si>
  <si>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</si>
  <si>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</si>
  <si>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</si>
  <si>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</si>
  <si>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</si>
  <si>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</si>
  <si>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</si>
  <si>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</si>
  <si>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</si>
  <si>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</si>
  <si>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</si>
  <si>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</si>
  <si>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</si>
  <si>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</si>
  <si>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</si>
  <si>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</si>
  <si>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</si>
  <si>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</si>
  <si>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</si>
  <si>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</si>
  <si>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</si>
  <si>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</si>
  <si>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</si>
  <si>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</si>
  <si>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</si>
  <si>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</si>
  <si>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</si>
  <si>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</si>
  <si>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</si>
  <si>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</si>
  <si>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</si>
  <si>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</si>
  <si>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</si>
  <si>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</si>
  <si>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</si>
  <si>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</si>
  <si>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</si>
  <si>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</si>
  <si>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</si>
  <si>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</si>
  <si>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</si>
  <si>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</si>
  <si>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</si>
  <si>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</si>
  <si>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</si>
  <si>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</si>
  <si>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</si>
  <si>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</si>
  <si>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</si>
  <si>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</si>
  <si>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</si>
  <si>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</si>
  <si>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</si>
  <si>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</si>
  <si>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</si>
  <si>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</si>
  <si>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</si>
  <si>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</si>
  <si>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</si>
  <si>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</si>
  <si>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</si>
  <si>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</si>
  <si>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</si>
  <si>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</si>
  <si>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</si>
  <si>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</si>
  <si>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</si>
  <si>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</si>
  <si>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</si>
  <si>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</si>
  <si>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</si>
  <si>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</si>
  <si>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</si>
  <si>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</si>
  <si>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</si>
  <si>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</si>
  <si>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</si>
  <si>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</si>
  <si>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</si>
  <si>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</si>
  <si>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</si>
  <si>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</si>
  <si>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</si>
  <si>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</si>
  <si>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</si>
  <si>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</si>
  <si>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</si>
  <si>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</si>
  <si>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</si>
  <si>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</si>
  <si>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</si>
  <si>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</si>
  <si>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</si>
  <si>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</si>
  <si>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</si>
  <si>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</si>
  <si>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</si>
  <si>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</si>
  <si>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</si>
  <si>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</si>
  <si>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</si>
  <si>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</si>
  <si>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</si>
  <si>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</si>
  <si>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</si>
  <si>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</si>
  <si>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</si>
  <si>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</si>
  <si>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</si>
  <si>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</si>
  <si>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</si>
  <si>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</si>
  <si>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</si>
  <si>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</si>
  <si>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</si>
  <si>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</si>
  <si>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</si>
  <si>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</si>
  <si>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</si>
  <si>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</si>
  <si>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</si>
  <si>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</si>
  <si>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</si>
  <si>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</si>
  <si>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</si>
  <si>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</si>
  <si>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</si>
  <si>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</si>
  <si>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</si>
  <si>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</si>
  <si>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</si>
  <si>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</si>
  <si>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</si>
  <si>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</si>
  <si>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</si>
  <si>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</si>
  <si>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</si>
  <si>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</si>
  <si>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</si>
  <si>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</si>
  <si>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</si>
  <si>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</si>
  <si>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</si>
  <si>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</si>
  <si>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</si>
  <si>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</si>
  <si>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</si>
  <si>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</si>
  <si>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</si>
  <si>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</si>
  <si>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</si>
  <si>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</si>
  <si>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</si>
  <si>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</si>
  <si>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</si>
  <si>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</si>
  <si>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</si>
  <si>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</si>
  <si>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</si>
  <si>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</si>
  <si>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</si>
  <si>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</si>
  <si>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</si>
  <si>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</si>
  <si>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</si>
  <si>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</si>
  <si>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</si>
  <si>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</si>
  <si>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</si>
  <si>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</si>
  <si>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</si>
  <si>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</si>
  <si>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</si>
  <si>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</si>
  <si>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</si>
  <si>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</si>
  <si>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</si>
  <si>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</si>
  <si>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</si>
  <si>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</si>
  <si>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</si>
  <si>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</si>
  <si>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</si>
  <si>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</si>
  <si>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</si>
  <si>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</si>
  <si>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</si>
  <si>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</si>
  <si>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</si>
  <si>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</si>
  <si>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</si>
  <si>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</si>
  <si>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</si>
  <si>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</si>
  <si>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</si>
  <si>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</si>
  <si>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</si>
  <si>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</si>
  <si>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</si>
  <si>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</si>
  <si>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</si>
  <si>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</si>
  <si>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</si>
  <si>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</si>
  <si>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</si>
  <si>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</si>
  <si>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</si>
  <si>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</si>
  <si>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</si>
  <si>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</si>
  <si>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</si>
  <si>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</si>
  <si>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</si>
  <si>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</si>
  <si>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</si>
  <si>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</si>
  <si>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</si>
  <si>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</si>
  <si>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</si>
  <si>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</si>
  <si>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</si>
  <si>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</si>
  <si>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</si>
  <si>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</si>
  <si>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</si>
  <si>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</si>
  <si>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</si>
  <si>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</si>
  <si>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</si>
  <si>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</si>
  <si>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</si>
  <si>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</si>
  <si>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</si>
  <si>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</si>
  <si>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</si>
  <si>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</si>
  <si>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</si>
  <si>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</si>
  <si>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</si>
  <si>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</si>
  <si>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</si>
  <si>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</si>
  <si>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</si>
  <si>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</si>
  <si>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</si>
  <si>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</si>
  <si>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</si>
  <si>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</si>
  <si>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</si>
  <si>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</si>
  <si>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</si>
  <si>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</si>
  <si>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</si>
  <si>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</si>
  <si>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</si>
  <si>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</si>
  <si>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</si>
  <si>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</si>
  <si>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</si>
  <si>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</si>
  <si>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</si>
  <si>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</si>
  <si>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</si>
  <si>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</si>
  <si>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</si>
  <si>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</si>
  <si>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</si>
  <si>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</si>
  <si>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</si>
  <si>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</si>
  <si>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</si>
  <si>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</si>
  <si>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</si>
  <si>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</si>
  <si>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</si>
  <si>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</si>
  <si>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</si>
  <si>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</si>
  <si>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</si>
  <si>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</si>
  <si>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</si>
  <si>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</si>
  <si>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</si>
  <si>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</si>
  <si>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</si>
  <si>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</si>
  <si>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</si>
  <si>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</si>
  <si>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</si>
  <si>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</si>
  <si>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</si>
  <si>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</si>
  <si>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</si>
  <si>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</si>
  <si>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</si>
  <si>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</si>
  <si>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</si>
  <si>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</si>
  <si>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</si>
  <si>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</si>
  <si>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</si>
  <si>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</si>
  <si>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</si>
  <si>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</si>
  <si>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</si>
  <si>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</si>
  <si>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</si>
  <si>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</si>
  <si>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</si>
  <si>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</si>
  <si>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</si>
  <si>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</si>
  <si>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</si>
  <si>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</si>
  <si>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</si>
  <si>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</si>
  <si>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</si>
  <si>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</si>
  <si>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</si>
  <si>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</si>
  <si>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</si>
  <si>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</si>
  <si>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</si>
  <si>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</si>
  <si>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</si>
  <si>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</si>
  <si>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</si>
  <si>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</si>
  <si>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</si>
  <si>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</si>
  <si>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</si>
  <si>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</si>
  <si>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</si>
  <si>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</si>
  <si>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</si>
  <si>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</si>
  <si>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</si>
  <si>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</si>
  <si>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</si>
  <si>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</si>
  <si>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</si>
  <si>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</si>
  <si>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</si>
  <si>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</si>
  <si>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</si>
  <si>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</si>
  <si>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</si>
  <si>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</si>
  <si>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</si>
  <si>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</si>
  <si>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</si>
  <si>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</si>
  <si>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</si>
  <si>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</si>
  <si>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</si>
  <si>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</si>
  <si>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</si>
  <si>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</si>
  <si>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</si>
  <si>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</si>
  <si>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</si>
  <si>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</si>
  <si>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</si>
  <si>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</si>
  <si>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</si>
  <si>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</si>
  <si>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</si>
  <si>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</si>
  <si>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</si>
  <si>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</si>
  <si>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</si>
  <si>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</si>
  <si>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</si>
  <si>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</si>
  <si>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</si>
  <si>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</si>
  <si>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</si>
  <si>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</si>
  <si>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</si>
  <si>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</si>
  <si>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</si>
  <si>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</si>
  <si>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</si>
  <si>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</si>
  <si>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</si>
  <si>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</si>
  <si>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</si>
  <si>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</si>
  <si>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</si>
  <si>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</si>
  <si>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</si>
  <si>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</si>
  <si>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</si>
  <si>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</si>
  <si>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</si>
  <si>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</si>
  <si>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</si>
  <si>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</si>
  <si>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</si>
  <si>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</si>
  <si>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</si>
  <si>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</si>
  <si>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</si>
  <si>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</si>
  <si>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</si>
  <si>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</si>
  <si>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</si>
  <si>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</si>
  <si>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</si>
  <si>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</si>
  <si>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</si>
  <si>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</si>
  <si>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</si>
  <si>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</si>
  <si>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</si>
  <si>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</si>
  <si>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</si>
  <si>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</si>
  <si>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</si>
  <si>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</si>
  <si>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</si>
  <si>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</si>
  <si>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</si>
  <si>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</si>
  <si>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</si>
  <si>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</si>
  <si>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</si>
  <si>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</si>
  <si>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</si>
  <si>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</si>
  <si>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</si>
  <si>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</si>
  <si>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</si>
  <si>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</si>
  <si>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</si>
  <si>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</si>
  <si>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</si>
  <si>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</si>
  <si>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</si>
  <si>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</si>
  <si>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</si>
  <si>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</si>
  <si>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</si>
  <si>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</si>
  <si>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</si>
  <si>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</si>
  <si>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</si>
  <si>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</si>
  <si>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</si>
  <si>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</si>
  <si>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</si>
  <si>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</si>
  <si>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</si>
  <si>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</si>
  <si>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</si>
  <si>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</si>
  <si>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</si>
  <si>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</si>
  <si>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</si>
  <si>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</si>
  <si>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</si>
  <si>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</si>
  <si>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</si>
  <si>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</si>
  <si>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</si>
  <si>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</si>
  <si>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</si>
  <si>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</si>
  <si>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</si>
  <si>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</si>
  <si>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</si>
  <si>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</si>
  <si>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</si>
  <si>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</si>
  <si>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</si>
  <si>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</si>
  <si>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</si>
  <si>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</si>
  <si>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</si>
  <si>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</si>
  <si>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</si>
  <si>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</si>
  <si>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</si>
  <si>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</si>
  <si>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</si>
  <si>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</si>
  <si>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</si>
  <si>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</si>
  <si>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</si>
  <si>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</si>
  <si>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</si>
  <si>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</si>
  <si>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</si>
  <si>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</si>
  <si>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</si>
  <si>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</si>
  <si>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</si>
  <si>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</si>
  <si>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</si>
  <si>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</si>
  <si>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</si>
  <si>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</si>
  <si>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</si>
  <si>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</si>
  <si>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</si>
  <si>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</si>
  <si>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</si>
  <si>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</si>
  <si>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</si>
  <si>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</si>
  <si>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</si>
  <si>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</si>
  <si>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</si>
  <si>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</si>
  <si>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</si>
  <si>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</si>
  <si>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</si>
  <si>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</si>
  <si>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</si>
  <si>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</si>
  <si>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</si>
  <si>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</si>
  <si>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</si>
  <si>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</si>
  <si>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</si>
  <si>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</si>
  <si>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</si>
  <si>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</si>
  <si>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</si>
  <si>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</si>
  <si>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</si>
  <si>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</si>
  <si>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</si>
  <si>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</si>
  <si>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</si>
  <si>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</si>
  <si>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</si>
  <si>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</si>
  <si>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</si>
  <si>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</si>
  <si>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</si>
  <si>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</si>
  <si>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</si>
  <si>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</si>
  <si>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</si>
  <si>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</si>
  <si>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</si>
  <si>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</si>
  <si>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</si>
  <si>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</si>
  <si>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</si>
  <si>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</si>
  <si>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</si>
  <si>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</si>
  <si>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</si>
  <si>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</si>
  <si>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</si>
  <si>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</si>
  <si>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</si>
  <si>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</si>
  <si>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</si>
  <si>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</si>
  <si>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</si>
  <si>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</si>
  <si>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</si>
  <si>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</si>
  <si>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</si>
  <si>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</si>
  <si>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</si>
  <si>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</si>
  <si>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</si>
  <si>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</si>
  <si>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</si>
  <si>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</si>
  <si>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</si>
  <si>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</si>
  <si>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</si>
  <si>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</si>
  <si>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</si>
  <si>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</si>
  <si>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</si>
  <si>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</si>
  <si>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</si>
  <si>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</si>
  <si>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</si>
  <si>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</si>
  <si>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</si>
  <si>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</si>
  <si>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</si>
  <si>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</si>
  <si>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</si>
  <si>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</si>
  <si>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</si>
  <si>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</si>
  <si>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</si>
  <si>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</si>
  <si>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</si>
  <si>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</si>
  <si>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</si>
  <si>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</si>
  <si>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</si>
  <si>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</si>
  <si>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</si>
  <si>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</si>
  <si>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</si>
  <si>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</si>
  <si>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</si>
  <si>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</si>
  <si>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</si>
  <si>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</si>
  <si>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</si>
  <si>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</si>
  <si>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</si>
  <si>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</si>
  <si>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</si>
  <si>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</si>
  <si>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</si>
  <si>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</si>
  <si>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</si>
  <si>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</si>
  <si>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</si>
  <si>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</si>
  <si>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</si>
  <si>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</si>
  <si>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</si>
  <si>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</si>
  <si>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</si>
  <si>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</si>
  <si>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</si>
  <si>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</si>
  <si>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</si>
  <si>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</si>
  <si>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</si>
  <si>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</si>
  <si>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</si>
  <si>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</si>
  <si>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</si>
  <si>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</si>
  <si>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</si>
  <si>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</si>
  <si>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</si>
  <si>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</si>
  <si>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</si>
  <si>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</si>
  <si>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</si>
  <si>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</si>
  <si>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</si>
  <si>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</si>
  <si>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</si>
  <si>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</si>
  <si>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</si>
  <si>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</si>
  <si>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</si>
  <si>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</si>
  <si>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</si>
  <si>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</si>
  <si>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</si>
  <si>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</si>
  <si>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</si>
  <si>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</si>
  <si>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</si>
  <si>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</si>
  <si>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</si>
  <si>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</si>
  <si>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</si>
  <si>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</si>
  <si>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</si>
  <si>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</si>
  <si>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</si>
  <si>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</si>
  <si>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</si>
  <si>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</si>
  <si>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</si>
  <si>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</si>
  <si>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</si>
  <si>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</si>
  <si>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</si>
  <si>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</si>
  <si>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</si>
  <si>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</si>
  <si>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</si>
  <si>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</si>
  <si>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</si>
  <si>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</si>
  <si>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</si>
  <si>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</si>
  <si>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</si>
  <si>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</si>
  <si>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</si>
  <si>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</si>
  <si>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</si>
  <si>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</si>
  <si>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</si>
  <si>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</si>
  <si>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</si>
  <si>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</si>
  <si>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</si>
  <si>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</si>
  <si>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</si>
  <si>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</si>
  <si>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</si>
  <si>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</si>
  <si>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</si>
  <si>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</si>
  <si>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</si>
  <si>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</si>
  <si>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</si>
  <si>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</si>
  <si>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</si>
  <si>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</si>
  <si>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</si>
  <si>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</si>
  <si>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</si>
  <si>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</si>
  <si>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</si>
  <si>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</si>
  <si>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</si>
  <si>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</si>
  <si>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</si>
  <si>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</si>
  <si>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</si>
  <si>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</si>
  <si>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</si>
  <si>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</si>
  <si>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</si>
  <si>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</si>
  <si>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</si>
  <si>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</si>
  <si>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</si>
  <si>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</si>
  <si>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</si>
  <si>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</si>
  <si>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</si>
  <si>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</si>
  <si>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</si>
  <si>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</si>
  <si>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</si>
  <si>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</si>
  <si>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</si>
  <si>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</si>
  <si>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</si>
  <si>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</si>
  <si>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</si>
  <si>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</si>
  <si>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</si>
  <si>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</si>
  <si>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</si>
  <si>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</si>
  <si>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</si>
  <si>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</si>
  <si>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</si>
  <si>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</si>
  <si>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</si>
  <si>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</si>
  <si>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</si>
  <si>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</si>
  <si>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</si>
  <si>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</si>
  <si>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</si>
  <si>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</si>
  <si>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</si>
  <si>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</si>
  <si>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</si>
  <si>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</si>
  <si>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</si>
  <si>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</si>
  <si>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</si>
  <si>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</si>
  <si>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</si>
  <si>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</si>
  <si>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</si>
  <si>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</si>
  <si>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</si>
  <si>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</si>
  <si>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</si>
  <si>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</si>
  <si>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</si>
  <si>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</si>
  <si>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</si>
  <si>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</si>
  <si>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</si>
  <si>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</si>
  <si>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</si>
  <si>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</si>
  <si>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</si>
  <si>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</si>
  <si>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</si>
  <si>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</si>
  <si>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</si>
  <si>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</si>
  <si>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</si>
  <si>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</si>
  <si>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</si>
  <si>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</si>
  <si>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</si>
  <si>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</si>
  <si>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</si>
  <si>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</si>
  <si>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</si>
  <si>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</si>
  <si>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</si>
  <si>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</si>
  <si>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</si>
  <si>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</si>
  <si>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</si>
  <si>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</si>
  <si>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</si>
  <si>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</si>
  <si>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</si>
  <si>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</si>
  <si>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</si>
  <si>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</si>
  <si>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</si>
  <si>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</si>
  <si>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</si>
  <si>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</si>
  <si>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</si>
  <si>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</si>
  <si>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</si>
  <si>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</si>
  <si>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</si>
  <si>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</si>
  <si>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</si>
  <si>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</si>
  <si>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</si>
  <si>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</si>
  <si>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</si>
  <si>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</si>
  <si>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</si>
  <si>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</si>
  <si>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</si>
  <si>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</si>
  <si>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</si>
  <si>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</si>
  <si>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</si>
  <si>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</si>
  <si>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</si>
  <si>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</si>
  <si>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</si>
  <si>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</si>
  <si>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</si>
  <si>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</si>
  <si>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</si>
  <si>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</si>
  <si>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</si>
  <si>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</si>
  <si>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</si>
  <si>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</si>
  <si>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</si>
  <si>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</si>
  <si>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</si>
  <si>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</si>
  <si>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</si>
  <si>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</si>
  <si>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</si>
  <si>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</si>
  <si>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</si>
  <si>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</si>
  <si>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</si>
  <si>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</si>
  <si>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</si>
  <si>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</si>
  <si>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</si>
  <si>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</si>
  <si>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</si>
  <si>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</si>
  <si>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</si>
  <si>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</si>
  <si>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</si>
  <si>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</si>
  <si>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</si>
  <si>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</si>
  <si>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</si>
  <si>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</si>
  <si>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</si>
  <si>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</si>
  <si>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</si>
  <si>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</si>
  <si>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</si>
  <si>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</si>
  <si>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</si>
  <si>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</si>
  <si>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</si>
  <si>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</si>
  <si>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</si>
  <si>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</si>
  <si>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</si>
  <si>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</si>
  <si>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</si>
  <si>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</si>
  <si>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</si>
  <si>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</si>
  <si>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</si>
  <si>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</si>
  <si>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</si>
  <si>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</si>
  <si>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</si>
  <si>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</si>
  <si>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</si>
  <si>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</si>
  <si>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</si>
  <si>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</si>
  <si>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</si>
  <si>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</si>
  <si>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</si>
  <si>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</si>
  <si>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</si>
  <si>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</si>
  <si>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</si>
  <si>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</si>
  <si>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</si>
  <si>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</si>
  <si>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</si>
  <si>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</si>
  <si>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</si>
  <si>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</si>
  <si>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</si>
  <si>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</si>
  <si>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</si>
  <si>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</si>
  <si>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</si>
  <si>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</si>
  <si>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</si>
  <si>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</si>
  <si>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</si>
  <si>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</si>
  <si>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</si>
  <si>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</si>
  <si>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</si>
  <si>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</si>
  <si>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</si>
  <si>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</si>
  <si>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</si>
  <si>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</si>
  <si>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</si>
  <si>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</si>
  <si>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</si>
  <si>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</si>
  <si>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</si>
  <si>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</si>
  <si>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</si>
  <si>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</si>
  <si>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</si>
  <si>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</si>
  <si>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</si>
  <si>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</si>
  <si>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</si>
  <si>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</si>
  <si>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</si>
  <si>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</si>
  <si>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</si>
  <si>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</si>
  <si>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</si>
  <si>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</si>
  <si>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</si>
  <si>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</si>
  <si>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</si>
  <si>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</si>
  <si>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</si>
  <si>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</si>
  <si>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</si>
  <si>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</si>
  <si>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</si>
  <si>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</si>
  <si>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</si>
  <si>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</si>
  <si>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</si>
  <si>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</si>
  <si>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</si>
  <si>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</si>
  <si>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</si>
  <si>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</si>
  <si>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</si>
  <si>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</si>
  <si>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</si>
  <si>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</si>
  <si>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</si>
  <si>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</si>
  <si>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</si>
  <si>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</si>
  <si>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</si>
  <si>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</si>
  <si>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</si>
  <si>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</si>
  <si>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</si>
  <si>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</si>
  <si>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</si>
  <si>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</si>
  <si>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</si>
  <si>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</si>
  <si>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</si>
  <si>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</si>
  <si>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</si>
  <si>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</si>
  <si>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</si>
  <si>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</si>
  <si>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</si>
  <si>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</si>
  <si>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</si>
  <si>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</si>
  <si>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</si>
  <si>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</si>
  <si>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</si>
  <si>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</si>
  <si>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</si>
  <si>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</si>
  <si>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</si>
  <si>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</si>
  <si>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</si>
  <si>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</si>
  <si>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</si>
  <si>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</si>
  <si>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</si>
  <si>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</si>
  <si>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</si>
  <si>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</si>
  <si>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</si>
  <si>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</si>
  <si>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</si>
  <si>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</si>
  <si>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</si>
  <si>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</si>
  <si>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</si>
  <si>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</si>
  <si>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</si>
  <si>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</si>
  <si>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</si>
  <si>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</si>
  <si>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</si>
  <si>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</si>
  <si>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</si>
  <si>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</si>
  <si>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</si>
  <si>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</si>
  <si>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</si>
  <si>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</si>
  <si>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</si>
  <si>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</si>
  <si>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</si>
  <si>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</si>
  <si>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</si>
  <si>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</si>
  <si>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</si>
  <si>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</si>
  <si>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</si>
  <si>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</si>
  <si>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</si>
  <si>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</si>
  <si>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</si>
  <si>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</si>
  <si>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</si>
  <si>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</si>
  <si>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</si>
  <si>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</si>
  <si>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</si>
  <si>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</si>
  <si>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</si>
  <si>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</si>
  <si>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</si>
  <si>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</si>
  <si>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</si>
  <si>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</si>
  <si>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</si>
  <si>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</si>
  <si>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</si>
  <si>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</si>
  <si>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</si>
  <si>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</si>
  <si>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</si>
  <si>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</si>
  <si>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</si>
  <si>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</si>
  <si>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</si>
  <si>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</si>
  <si>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</si>
  <si>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</si>
  <si>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</si>
  <si>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</si>
  <si>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</si>
  <si>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</si>
  <si>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</si>
  <si>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</si>
  <si>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</si>
  <si>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</si>
  <si>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</si>
  <si>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</si>
  <si>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</si>
  <si>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</si>
  <si>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</si>
  <si>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</si>
  <si>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</si>
  <si>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</si>
  <si>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</si>
  <si>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</si>
  <si>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</si>
  <si>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</si>
  <si>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</si>
  <si>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</si>
  <si>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</si>
  <si>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</si>
  <si>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</si>
  <si>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</si>
  <si>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</si>
  <si>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</si>
  <si>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</si>
  <si>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</si>
  <si>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</si>
  <si>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</si>
  <si>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</si>
  <si>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</si>
  <si>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</si>
  <si>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</si>
  <si>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</si>
  <si>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</si>
  <si>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</si>
  <si>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</si>
  <si>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</si>
  <si>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</si>
  <si>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</si>
  <si>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</si>
  <si>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</si>
  <si>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</si>
  <si>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</si>
  <si>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</si>
  <si>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</si>
  <si>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</si>
  <si>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</si>
  <si>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</si>
  <si>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</si>
  <si>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</si>
  <si>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</si>
  <si>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</si>
  <si>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</si>
  <si>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</si>
  <si>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</si>
  <si>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</si>
  <si>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</si>
  <si>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</si>
  <si>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</si>
  <si>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</si>
  <si>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</si>
  <si>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</si>
  <si>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</si>
  <si>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</si>
  <si>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</si>
  <si>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</si>
  <si>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</si>
  <si>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</si>
  <si>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</si>
  <si>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</si>
  <si>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</si>
  <si>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</si>
  <si>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</si>
  <si>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</si>
  <si>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</si>
  <si>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</si>
  <si>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</si>
  <si>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</si>
  <si>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</si>
  <si>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</si>
  <si>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</si>
  <si>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</si>
  <si>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</si>
  <si>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</si>
  <si>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</si>
  <si>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</si>
  <si>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</si>
  <si>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</si>
  <si>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</si>
  <si>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</si>
  <si>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</si>
  <si>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</si>
  <si>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</si>
  <si>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</si>
  <si>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</si>
  <si>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</si>
  <si>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</si>
  <si>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</si>
  <si>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</si>
  <si>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</si>
  <si>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</si>
  <si>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</si>
  <si>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</si>
  <si>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</si>
  <si>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</si>
  <si>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</si>
  <si>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</si>
  <si>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</si>
  <si>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</si>
  <si>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</si>
  <si>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</si>
  <si>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</si>
  <si>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</si>
  <si>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</si>
  <si>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</si>
  <si>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</si>
  <si>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</si>
  <si>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</si>
  <si>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</si>
  <si>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</si>
  <si>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</si>
  <si>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</si>
  <si>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</si>
  <si>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</si>
  <si>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</si>
  <si>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</si>
  <si>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</si>
  <si>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</si>
  <si>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</si>
  <si>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</si>
  <si>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</si>
  <si>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</si>
  <si>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</si>
  <si>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</si>
  <si>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</si>
  <si>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</si>
  <si>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</si>
  <si>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</si>
  <si>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</si>
  <si>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</si>
  <si>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</si>
  <si>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</si>
  <si>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</si>
  <si>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</si>
  <si>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</si>
  <si>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</si>
  <si>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</si>
  <si>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</si>
  <si>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</si>
  <si>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</si>
  <si>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</si>
  <si>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</si>
  <si>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</si>
  <si>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</si>
  <si>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</si>
  <si>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</si>
  <si>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</si>
  <si>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</si>
  <si>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</si>
  <si>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</si>
  <si>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</si>
  <si>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</si>
  <si>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</si>
  <si>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</si>
  <si>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</si>
  <si>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</si>
  <si>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</si>
  <si>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</si>
  <si>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</si>
  <si>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</si>
  <si>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</si>
  <si>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</si>
  <si>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</si>
  <si>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</si>
  <si>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</si>
  <si>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</si>
  <si>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</si>
  <si>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</si>
  <si>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</si>
  <si>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</si>
  <si>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</si>
  <si>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</si>
  <si>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</si>
  <si>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</si>
  <si>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</si>
  <si>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</si>
  <si>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</si>
  <si>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</si>
  <si>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</si>
  <si>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</si>
  <si>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</si>
  <si>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</si>
  <si>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</si>
  <si>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</si>
  <si>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</si>
  <si>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</si>
  <si>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</si>
  <si>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</si>
  <si>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</si>
  <si>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</si>
  <si>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</si>
  <si>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</si>
  <si>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</si>
  <si>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</si>
  <si>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</si>
  <si>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</si>
  <si>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</si>
  <si>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</si>
  <si>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</si>
  <si>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</si>
  <si>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</si>
  <si>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</si>
  <si>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</si>
  <si>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</si>
  <si>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</si>
  <si>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</si>
  <si>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</si>
  <si>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</si>
  <si>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</si>
  <si>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</si>
  <si>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</si>
  <si>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</si>
  <si>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</si>
  <si>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</si>
  <si>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</si>
  <si>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</si>
  <si>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</si>
  <si>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</si>
  <si>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</si>
  <si>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</si>
  <si>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</si>
  <si>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</si>
  <si>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</si>
  <si>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</si>
  <si>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</si>
  <si>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</si>
  <si>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</si>
  <si>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</si>
  <si>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</si>
  <si>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</si>
  <si>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</si>
  <si>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</si>
  <si>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</si>
  <si>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</si>
  <si>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</si>
  <si>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</si>
  <si>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</si>
  <si>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</si>
  <si>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</si>
  <si>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</si>
  <si>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</si>
  <si>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</si>
  <si>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</si>
  <si>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</si>
  <si>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</si>
  <si>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</si>
  <si>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</si>
  <si>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</si>
  <si>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</si>
  <si>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</si>
  <si>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</si>
  <si>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</si>
  <si>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</si>
  <si>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</si>
  <si>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</si>
  <si>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</si>
  <si>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</si>
  <si>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</si>
  <si>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</si>
  <si>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</si>
  <si>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</si>
  <si>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</si>
  <si>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</si>
  <si>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</si>
  <si>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</si>
  <si>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</si>
  <si>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</si>
  <si>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</si>
  <si>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</si>
  <si>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</si>
  <si>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</si>
  <si>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</si>
  <si>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</si>
  <si>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</si>
  <si>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</si>
  <si>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</si>
  <si>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</si>
  <si>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</si>
  <si>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</si>
  <si>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</si>
  <si>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</si>
  <si>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</si>
  <si>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</si>
  <si>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</si>
  <si>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</si>
  <si>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</si>
  <si>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</si>
  <si>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</si>
  <si>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</si>
  <si>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</si>
  <si>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</si>
  <si>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</si>
  <si>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</si>
  <si>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</si>
  <si>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</si>
  <si>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</si>
  <si>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</si>
  <si>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</si>
  <si>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</si>
  <si>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</si>
  <si>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</si>
  <si>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</si>
  <si>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</si>
  <si>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</si>
  <si>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</si>
  <si>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</si>
  <si>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</si>
  <si>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</si>
  <si>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</si>
  <si>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</si>
  <si>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</si>
  <si>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</si>
  <si>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</si>
  <si>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</si>
  <si>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</si>
  <si>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</si>
  <si>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</si>
  <si>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</si>
  <si>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</si>
  <si>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</si>
  <si>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</si>
  <si>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</si>
  <si>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</si>
  <si>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</si>
  <si>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</si>
  <si>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</si>
  <si>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</si>
  <si>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</si>
  <si>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</si>
  <si>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</si>
  <si>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</si>
  <si>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</si>
  <si>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</si>
  <si>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</si>
  <si>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</si>
  <si>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</si>
  <si>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</si>
  <si>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</si>
  <si>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</si>
  <si>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</si>
  <si>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</si>
  <si>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</si>
  <si>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</si>
  <si>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</si>
  <si>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</si>
  <si>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</si>
  <si>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</si>
  <si>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</si>
  <si>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</si>
  <si>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</si>
  <si>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</si>
  <si>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</si>
  <si>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</si>
  <si>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</si>
  <si>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</si>
  <si>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</si>
  <si>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</si>
  <si>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</si>
  <si>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</si>
  <si>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</si>
  <si>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</si>
  <si>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</si>
  <si>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</si>
  <si>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</si>
  <si>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</si>
  <si>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</si>
  <si>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</si>
  <si>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</si>
  <si>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</si>
  <si>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</si>
  <si>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</si>
  <si>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</si>
  <si>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</si>
  <si>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</si>
  <si>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</si>
  <si>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</si>
  <si>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</si>
  <si>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</si>
  <si>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</si>
  <si>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</si>
  <si>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</si>
  <si>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</si>
  <si>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</si>
  <si>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</si>
  <si>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</si>
  <si>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</si>
  <si>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</si>
  <si>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</si>
  <si>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</si>
  <si>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</si>
  <si>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</si>
  <si>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</si>
  <si>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</si>
  <si>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</si>
  <si>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</si>
  <si>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</si>
  <si>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</si>
  <si>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</si>
  <si>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</si>
  <si>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</si>
  <si>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</si>
  <si>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</si>
  <si>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</si>
  <si>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</si>
  <si>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</si>
  <si>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</si>
  <si>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</si>
  <si>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</si>
  <si>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</si>
  <si>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</si>
  <si>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</si>
  <si>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</si>
  <si>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</si>
  <si>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</si>
  <si>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</si>
  <si>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</si>
  <si>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</si>
  <si>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</si>
  <si>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</si>
  <si>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</si>
  <si>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</si>
  <si>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</si>
  <si>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</si>
  <si>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</si>
  <si>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</si>
  <si>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</si>
  <si>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</si>
  <si>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</si>
  <si>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</si>
  <si>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</si>
  <si>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</si>
  <si>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</si>
  <si>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</si>
  <si>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</si>
  <si>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</si>
  <si>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</si>
  <si>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</si>
  <si>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</si>
  <si>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</si>
  <si>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</si>
  <si>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</si>
  <si>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</si>
  <si>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</si>
  <si>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</si>
  <si>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</si>
  <si>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</si>
  <si>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</si>
  <si>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</si>
  <si>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</si>
  <si>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</si>
  <si>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</si>
  <si>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</si>
  <si>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</si>
  <si>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</si>
  <si>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</si>
  <si>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</si>
  <si>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</si>
  <si>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</si>
  <si>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</si>
  <si>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</si>
  <si>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</si>
  <si>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</si>
  <si>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</si>
  <si>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</si>
  <si>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</si>
  <si>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</si>
  <si>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</si>
  <si>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</si>
  <si>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</si>
  <si>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</si>
  <si>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</si>
  <si>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</si>
  <si>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</si>
  <si>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</si>
  <si>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</si>
  <si>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</si>
  <si>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</si>
  <si>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</si>
  <si>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</si>
  <si>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</si>
  <si>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</si>
  <si>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</si>
  <si>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</si>
  <si>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</si>
  <si>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</si>
  <si>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</si>
  <si>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</si>
  <si>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</si>
  <si>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</si>
  <si>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60 mins</t>
  </si>
  <si>
    <t>PCM-20251126-00000354</t>
  </si>
  <si>
    <t>EM team on the way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</si>
</sst>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4" dataDxfId="23" headerRowBorderDxfId="21" tableBorderDxfId="22">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324.27696689814911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0.17156180555321043</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45987.225392824075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45987.225392824075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45987.225392824075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45987.225392824075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45987.225392824075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45987.225392824075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45987.225392824075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45987.225392824075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45987.225392824075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45987.225392824075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45987.225392824075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45987.225392824075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45987.225392824075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45987.225392824075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45987.225392824075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45987.225392824075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45987.225392824075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45987.225392824075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45987.225392824075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45987.225392824075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45987.225392824075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45987.225392824075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45987.225392824075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45987.225392824075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45987.225392824075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45987.225392824075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45987.225392824075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45987.225392824075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45987.225392824075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45987.225392824075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45987.225392824075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45987.225392824075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45987.225392824075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45987.225392824075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45987.225392824075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45987.225392824075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45987.225392824075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45987.225392824075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45987.225392824075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45987.225392824075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45987.225392824075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45987.225392824075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45987.225392824075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45987.225392824075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45987.225392824075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45987.225392824075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45987.225392824075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45987.225392824075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45987.225392824075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45987.225392824075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45987.225392824075</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45987.225392824075</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162.22555486111378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2.837973842593783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45987.225392824075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45987.225392824075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45987.225392824075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45987.225392824075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45987.225392824075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45987.225392824075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45987.225392824075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45987.225392824075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45987.225392824075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45987.225392824075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45987.225392824075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45987.225392824075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45987.225392824075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45987.225392824075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45987.225392824075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45987.225392824075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45987.225392824075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45987.225392824075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45987.225392824075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45987.225392824075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45987.225392824075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45987.225392824075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45987.225392824075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45987.225392824075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45987.225392824075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45987.225392824075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45987.225392824075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45987.225392824075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45987.225392824075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45987.225392824075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45987.225392824075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45987.225392824075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45987.225392824075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45987.225392824075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45987.225392824075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45987.225392824075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45987.225392824075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45987.225392824075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45987.225392824075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45987.225392824075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45987.225392824075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45987.225392824075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45987.225392824075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45987.225392824075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45987.225392824075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45987.225392824075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45987.225392824075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45987.225392824075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45987.225392824075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45987.225392824075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45987.225392824075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45987.225392824075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45987.225392824075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45987.225392824075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45987.225392824075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45987.225392824075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45987.225392824075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45987.225392824075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45987.225392824075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45987.225392824075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45987.225392824075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45987.225392824075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45987.225392824075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45987.225392824075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45987.225392824075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45987.225392824075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45987.225392824075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45987.225392824075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45987.225392824075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45987.225392824075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45987.225392824075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45987.225392824075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45987.225392824075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45987.225392824075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45987.225392824075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45987.225392824075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45987.225392824075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45987.225392824075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45987.225392824075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45987.225392824075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45987.225392824075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45987.225392824075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45987.225392824075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45987.225392824075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45987.225392824075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45987.225392824075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45987.225392824075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45987.225392824075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45987.225392824075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45987.225392824075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45987.225392824075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45987.225392824075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45987.225392824075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45987.225392824075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45987.225392824075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45987.225392824075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45987.225392824075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45987.225392824075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45987.225392824075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45987.225392824075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45987.225392824075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45987.225392824075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45987.225392824075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45987.225392824075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45987.225392824075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45987.225392824075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45987.225392824075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45987.225392824075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45987.225392824075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45987.225392824075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45987.225392824075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45987.225392824075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45987.225392824075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45987.225392824075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45987.225392824075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45987.225392824075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45987.225392824075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45987.225392824075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45987.225392824075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45987.225392824075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45987.225392824075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45987.225392824075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45987.225392824075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45987.225392824075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45987.225392824075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45987.225392824075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45987.225392824075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45987.225392824075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45987.225392824075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45987.225392824075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45987.225392824075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45987.225392824075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45987.225392824075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45987.225392824075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45987.225392824075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45987.225392824075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45987.225392824075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45987.225392824075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45987.225392824075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45987.225392824075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45987.225392824075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45987.225392824075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45987.225392824075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45987.225392824075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45987.225392824075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45987.225392824075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45987.225392824075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45987.225392824075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45987.225392824075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45987.225392824075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45987.225392824075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45987.225392824075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45987.225392824075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45987.225392824075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45987.225392824075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45987.225392824075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45987.225392824075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45987.225392824075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45987.225392824075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45987.225392824075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45987.225392824075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45987.225392824075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45987.225392824075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45987.225392824075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45987.225392824075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45987.225392824075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45987.225392824075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45987.225392824075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45987.225392824075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45987.225392824075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45987.225392824075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45987.225392824075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45987.225392824075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45987.225392824075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45987.225392824075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45987.225392824075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45987.225392824075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45987.225392824075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45987.225392824075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45987.225392824075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45987.225392824075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45987.225392824075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45987.225392824075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45987.225392824075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45987.225392824075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45987.225392824075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45987.225392824075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45987.225392824075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45987.225392824075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45987.225392824075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45987.225392824075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45987.225392824075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45987.225392824075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45987.225392824075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45987.225392824075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45987.225392824075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45987.225392824075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45987.225392824075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45987.225392824075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45987.225392824075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45987.225392824075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45987.225392824075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45987.225392824075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45987.225392824075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45987.225392824075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45987.225392824075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45987.225392824075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45987.225392824075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45987.225392824075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45987.225392824075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45987.225392824075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45987.225392824075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45987.225392824075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45987.225392824075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45987.225392824075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45987.225392824075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45987.225392824075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45987.225392824075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45987.225392824075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45987.225392824075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45987.225392824075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45987.225392824075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45987.225392824075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45987.225392824075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45987.225392824075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45987.225392824075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45987.225392824075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45987.225392824075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45987.225392824075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45987.225392824075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45987.225392824075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45987.225392824075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45987.225392824075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45987.225392824075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45987.225392824075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45987.225392824075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45987.225392824075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45987.225392824075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45987.225392824075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45987.225392824075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45987.225392824075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45987.225392824075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45987.225392824075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45987.225392824075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45987.225392824075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45987.225392824075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45987.225392824075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45987.225392824075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45987.225392824075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45987.225392824075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45987.225392824075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45987.225392824075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45987.225392824075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45987.225392824075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45987.225392824075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45987.225392824075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45987.225392824075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45987.225392824075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45987.225392824075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45987.225392824075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45987.225392824075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45987.225392824075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45987.225392824075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45987.225392824075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45987.225392824075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45987.225392824075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45987.225392824075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45987.225392824075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45987.225392824075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45987.225392824075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45987.225392824075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45987.225392824075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45987.225392824075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45987.225392824075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45987.225392824075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45987.225392824075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45987.225392824075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45987.225392824075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45987.225392824075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45987.225392824075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45987.225392824075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45987.225392824075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45987.225392824075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45987.225392824075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45987.225392824075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45987.225392824075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45987.225392824075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45987.225392824075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45987.225392824075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45987.225392824075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45987.225392824075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45987.225392824075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45987.225392824075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45987.225392824075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45987.225392824075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45987.225392824075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45987.225392824075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45987.225392824075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45987.225392824075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45987.225392824075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45987.225392824075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45987.225392824075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45987.225392824075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45987.225392824075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45987.225392824075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45987.225392824075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45987.225392824075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45987.225392824075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45987.225392824075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45987.225392824075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45987.225392824075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45987.225392824075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45987.225392824075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45987.225392824075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45987.225392824075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45987.225392824075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45987.225392824075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45987.225392824075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45987.225392824075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45987.225392824075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45987.225392824075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45987.225392824075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45987.225392824075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45987.225392824075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45987.225392824075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45987.225392824075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45987.225392824075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45987.225392824075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45987.225392824075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45987.225392824075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45987.225392824075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45987.225392824075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45987.225392824075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45987.225392824075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45987.225392824075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45987.225392824075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45987.225392824075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45987.225392824075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45987.225392824075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45987.225392824075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45987.225392824075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45987.225392824075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45987.225392824075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45987.225392824075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45987.225392824075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45987.225392824075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45987.225392824075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45987.225392824075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45987.225392824075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45987.225392824075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45987.225392824075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45987.225392824075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45987.225392824075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45987.225392824075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45987.225392824075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45987.225392824075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45987.225392824075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45987.225392824075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45987.225392824075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45987.225392824075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45987.225392824075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45987.225392824075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45987.225392824075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45987.225392824075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45987.225392824075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45987.225392824075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45987.225392824075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45987.225392824075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45987.225392824075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45987.225392824075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45987.225392824075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45987.225392824075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45987.225392824075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45987.225392824075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45987.225392824075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45987.225392824075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45987.225392824075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45987.225392824075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45987.225392824075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45987.225392824075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45987.225392824075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45987.225392824075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45987.225392824075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45987.225392824075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45987.225392824075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45987.225392824075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45987.225392824075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45987.225392824075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45987.225392824075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45987.225392824075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45987.225392824075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45987.225392824075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45987.225392824075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45987.225392824075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45987.225392824075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45987.225392824075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45987.225392824075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45987.225392824075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45987.225392824075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45987.225392824075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45987.225392824075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45987.225392824075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45987.225392824075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45987.225392824075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45987.225392824075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45987.225392824075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45987.225392824075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45987.225392824075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45987.225392824075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45987.225392824075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45987.225392824075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45987.225392824075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45987.225392824075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45987.225392824075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45987.225392824075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45987.225392824075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45987.225392824075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45987.225392824075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45987.225392824075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45987.225392824075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45987.225392824075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45987.225392824075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45987.225392824075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45987.225392824075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45987.225392824075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45987.225392824075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45987.225392824075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45987.225392824075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45987.225392824075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45987.225392824075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45987.225392824075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45987.225392824075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45987.225392824075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45987.225392824075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45987.225392824075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45987.225392824075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45987.225392824075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45987.225392824075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45987.225392824075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45987.225392824075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45987.225392824075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45987.225392824075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45987.225392824075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45987.225392824075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45987.225392824075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45987.225392824075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45987.225392824075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45987.225392824075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45987.225392824075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45987.225392824075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45987.225392824075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45987.225392824075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45987.225392824075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45987.225392824075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45987.225392824075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45987.225392824075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45987.225392824075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45987.225392824075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45987.225392824075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45987.225392824075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45987.225392824075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45987.225392824075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45987.225392824075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45987.225392824075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45987.225392824075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45987.225392824075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45987.225392824075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45987.225392824075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45987.225392824075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45987.225392824075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45987.225392824075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45987.225392824075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45987.225392824075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45987.225392824075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45987.225392824075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45987.225392824075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45987.225392824075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45987.225392824075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45987.225392824075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45987.225392824075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45987.225392824075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45987.225392824075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45987.225392824075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45987.225392824075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45987.225392824075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45987.225392824075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45987.225392824075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45987.225392824075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45987.225392824075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45987.225392824075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45987.225392824075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45987.225392824075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45987.225392824075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45987.225392824075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45987.225392824075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45987.225392824075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45987.225392824075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45987.225392824075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45987.225392824075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45987.225392824075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45987.225392824075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45987.225392824075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45987.225392824075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45987.225392824075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45987.225392824075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45987.225392824075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45987.225392824075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45987.225392824075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45987.225392824075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45987.225392824075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45987.225392824075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45987.225392824075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45987.225392824075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45987.225392824075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45987.225392824075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45987.225392824075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45987.225392824075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45987.225392824075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45987.225392824075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45987.225392824075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45987.225392824075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45987.225392824075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45987.225392824075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45987.225392824075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45987.225392824075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45987.225392824075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45987.225392824075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45987.225392824075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45987.225392824075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45987.225392824075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45987.225392824075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45987.225392824075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45987.225392824075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45987.225392824075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45987.225392824075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45987.225392824075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45987.225392824075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45987.225392824075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45987.225392824075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45987.225392824075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45987.225392824075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45987.225392824075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45987.225392824075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45987.225392824075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45987.225392824075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45987.225392824075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45987.225392824075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45987.225392824075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45987.225392824075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45987.225392824075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45987.225392824075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45987.225392824075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45987.225392824075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45987.225392824075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45987.225392824075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45987.225392824075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45987.225392824075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45987.225392824075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45987.225392824075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45987.225392824075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45987.225392824075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45987.225392824075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45987.225392824075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45987.225392824075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45987.225392824075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45987.225392824075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45987.225392824075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45987.225392824075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45987.225392824075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45987.225392824075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45987.225392824075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45987.225392824075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45987.225392824075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45987.225392824075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45987.225392824075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45987.225392824075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45987.225392824075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45987.225392824075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45987.225392824075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45987.225392824075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45987.225392824075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45987.225392824075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45987.225392824075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45987.225392824075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45987.225392824075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45987.225392824075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45987.225392824075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45987.225392824075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45987.225392824075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45987.225392824075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45987.225392824075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45987.225392824075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45987.225392824075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45987.225392824075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45987.225392824075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45987.225392824075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45987.225392824075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45987.225392824075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45987.225392824075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45987.225392824075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45987.225392824075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45987.225392824075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45987.225392824075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45987.225392824075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45987.225392824075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45987.225392824075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45987.225392824075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45987.225392824075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45987.225392824075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45987.225392824075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45987.225392824075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45987.225392824075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45987.225392824075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45987.225392824075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45987.225392824075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45987.225392824075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45987.225392824075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45987.225392824075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45987.225392824075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45987.225392824075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45987.225392824075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45987.225392824075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45987.225392824075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45987.225392824075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45987.225392824075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45987.225392824075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45987.225392824075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45987.225392824075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45987.225392824075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45987.225392824075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45987.225392824075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45987.225392824075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45987.225392824075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45987.225392824075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45987.225392824075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45987.225392824075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45987.225392824075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45987.225392824075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45987.225392824075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45987.225392824075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45987.225392824075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45987.225392824075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45987.225392824075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45987.225392824075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45987.225392824075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45987.225392824075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45987.225392824075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45987.225392824075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45987.225392824075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45987.225392824075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45987.225392824075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45987.225392824075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45987.225392824075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45987.225392824075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45987.225392824075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45987.225392824075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45987.225392824075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45987.225392824075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45987.225392824075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45987.225392824075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45987.225392824075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45987.225392824075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45987.225392824075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45987.225392824075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45987.225392824075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45987.225392824075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45987.225392824075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45987.225392824075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45987.225392824075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45987.225392824075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45987.225392824075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45987.225392824075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45987.225392824075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45987.225392824075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45987.225392824075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45987.225392824075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45987.225392824075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45987.225392824075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45987.225392824075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45987.225392824075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45987.225392824075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45987.225392824075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45987.225392824075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45987.225392824075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45987.225392824075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45987.225392824075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45987.225392824075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45987.225392824075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45987.225392824075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45987.225392824075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45987.225392824075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45987.225392824075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45987.225392824075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45987.225392824075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45987.225392824075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45987.225392824075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45987.225392824075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45987.225392824075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45987.225392824075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45987.225392824075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45987.225392824075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45987.225392824075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45987.225392824075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45987.225392824075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45987.225392824075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45987.225392824075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45987.225392824075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45987.225392824075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45987.225392824075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45987.225392824075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45987.225392824075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45987.225392824075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45987.225392824075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45987.225392824075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45987.225392824075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45987.225392824075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45987.225392824075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45987.225392824075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45987.225392824075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45987.225392824075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45987.225392824075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45987.225392824075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45987.225392824075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45987.225392824075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45987.225392824075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45987.225392824075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45987.225392824075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45987.225392824075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45987.225392824075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45987.225392824075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45987.225392824075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45987.225392824075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45987.225392824075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45987.225392824075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45987.225392824075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45987.225392824075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45987.225392824075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45987.225392824075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45987.225392824075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45987.225392824075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45987.225392824075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45987.225392824075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45987.225392824075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45987.225392824075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45987.225392824075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45987.225392824075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45987.225392824075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45987.225392824075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45987.225392824075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45987.225392824075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45987.225392824075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45987.225392824075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45987.225392824075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45987.225392824075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45987.225392824075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45987.225392824075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45987.225392824075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45987.225392824075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45987.225392824075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45987.225392824075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45987.225392824075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45987.225392824075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45987.225392824075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45987.225392824075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45987.225392824075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45987.225392824075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45987.225392824075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45987.225392824075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45987.225392824075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45987.225392824075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45987.225392824075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45987.225392824075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45987.225392824075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45987.225392824075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45987.225392824075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45987.225392824075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45987.225392824075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45987.225392824075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45987.225392824075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45987.225392824075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45987.225392824075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45987.225392824075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45987.225392824075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45987.225392824075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45987.225392824075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45987.225392824075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45987.225392824075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45987.225392824075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45987.225392824075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45987.225392824075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45987.225392824075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45987.225392824075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45987.225392824075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45987.225392824075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45987.225392824075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45987.225392824075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45987.225392824075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45987.225392824075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45987.225392824075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45987.225392824075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45987.225392824075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45987.225392824075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45987.225392824075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45987.225392824075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45987.225392824075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45987.225392824075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45987.225392824075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45987.225392824075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45987.225392824075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45987.225392824075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45987.225392824075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45987.225392824075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45987.225392824075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45987.225392824075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45987.225392824075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45987.225392824075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45987.225392824075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45987.225392824075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45987.225392824075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45987.225392824075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45987.225392824075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45987.225392824075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45987.225392824075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45987.225392824075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45987.225392824075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45987.225392824075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45987.225392824075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45987.225392824075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45987.225392824075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45987.225392824075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45987.225392824075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45987.225392824075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45987.225392824075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45987.225392824075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45987.225392824075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45987.225392824075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45987.225392824075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45987.225392824075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45987.225392824075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45987.225392824075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45987.225392824075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45987.225392824075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45987.225392824075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45987.225392824075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45987.225392824075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45987.225392824075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45987.225392824075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45987.225392824075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45987.225392824075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45987.225392824075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45987.225392824075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45987.225392824075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45987.225392824075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45987.225392824075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45987.225392824075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45987.225392824075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45987.225392824075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45987.225392824075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45987.225392824075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45987.225392824075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45987.225392824075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45987.225392824075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45987.225392824075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45987.225392824075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45987.225392824075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45987.225392824075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45987.225392824075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45987.225392824075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45987.225392824075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45987.225392824075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45987.225392824075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45987.225392824075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45987.225392824075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45987.225392824075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45987.225392824075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45987.225392824075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45987.225392824075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45987.225392824075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45987.225392824075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45987.225392824075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45987.225392824075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45987.225392824075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45987.225392824075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45987.225392824075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45987.225392824075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45987.225392824075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45987.225392824075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45987.225392824075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45987.225392824075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45987.225392824075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45987.225392824075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45987.225392824075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45987.225392824075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45987.225392824075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45987.225392824075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45987.225392824075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45987.225392824075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45987.225392824075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45987.225392824075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45987.225392824075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45987.225392824075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45987.225392824075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45987.225392824075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45987.225392824075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45987.225392824075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45987.225392824075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45987.225392824075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45987.225392824075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45987.225392824075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45987.225392824075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45987.225392824075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45987.225392824075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45987.225392824075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45987.225392824075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45987.225392824075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45987.225392824075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45987.225392824075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45987.225392824075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45987.225392824075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45987.225392824075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45987.225392824075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45987.225392824075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45987.225392824075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45987.225392824075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45987.225392824075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45987.225392824075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45987.225392824075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45987.225392824075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45987.225392824075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45987.225392824075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45987.225392824075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45987.225392824075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45987.225392824075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45987.225392824075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45987.225392824075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45987.225392824075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45987.225392824075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45987.225392824075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45987.225392824075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45987.225392824075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45987.225392824075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45987.225392824075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45987.225392824075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45987.225392824075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45987.225392824075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45987.225392824075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45987.225392824075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45987.225392824075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45987.225392824075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45987.225392824075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45987.225392824075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45987.225392824075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45987.225392824075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45987.225392824075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45987.225392824075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45987.225392824075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45987.225392824075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45987.225392824075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45987.225392824075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45987.225392824075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45987.225392824075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45987.225392824075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45987.225392824075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45987.225392824075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45987.225392824075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45987.225392824075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45987.225392824075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45987.225392824075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45987.225392824075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45987.225392824075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45987.225392824075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45987.225392824075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45987.225392824075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45987.225392824075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45987.225392824075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45987.225392824075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45987.225392824075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45987.225392824075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45987.225392824075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45987.225392824075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45987.225392824075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45987.225392824075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45987.225392824075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45987.225392824075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45987.225392824075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45987.225392824075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45987.225392824075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45987.225392824075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45987.225392824075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45987.225392824075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45987.225392824075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45987.225392824075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45987.225392824075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45987.225392824075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45987.225392824075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45987.225392824075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45987.225392824075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45987.225392824075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45987.225392824075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45987.225392824075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45987.225392824075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45987.225392824075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45987.225392824075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45987.225392824075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45987.225392824075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45987.225392824075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45987.225392824075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45987.225392824075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45987.225392824075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45987.225392824075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45987.225392824075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45987.225392824075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45987.225392824075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45987.225392824075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45987.225392824075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45987.225392824075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45987.225392824075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45987.225392824075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45987.225392824075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45987.225392824075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45987.225392824075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45987.225392824075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45987.225392824075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45987.225392824075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45987.225392824075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45987.225392824075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45987.225392824075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45987.225392824075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45987.225392824075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45987.225392824075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45987.225392824075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45987.225392824075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45987.225392824075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45987.225392824075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45987.225392824075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45987.225392824075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45987.225392824075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45987.225392824075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45987.225392824075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45987.225392824075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45987.225392824075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45987.225392824075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45987.225392824075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45987.225392824075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45987.225392824075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45987.225392824075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45987.225392824075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45987.225392824075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45987.225392824075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45987.225392824075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45987.225392824075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45987.225392824075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45987.225392824075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45987.225392824075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45987.225392824075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45987.225392824075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45987.225392824075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45987.225392824075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45987.225392824075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45987.225392824075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45987.225392824075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45987.225392824075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45987.225392824075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45987.225392824075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283.74467523147905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0.26267291666590609</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45987.225392824075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45987.225392824075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45987.225392824075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45987.225392824075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45987.225392824075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45987.225392824075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45987.225392824075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45987.225392824075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45987.225392824075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45987.225392824075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45987.225392824075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45987.225392824075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45987.225392824075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45987.225392824075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45987.225392824075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45987.225392824075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45987.225392824075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45987.225392824075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45987.225392824075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45987.225392824075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45987.225392824075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45987.225392824075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45987.225392824075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45987.225392824075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45987.225392824075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45987.225392824075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45987.225392824075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45987.225392824075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45987.225392824075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45987.225392824075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45987.225392824075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45987.225392824075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45987.225392824075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45987.225392824075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45987.225392824075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45987.225392824075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45987.225392824075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45987.225392824075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45987.225392824075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45987.225392824075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45987.225392824075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45987.225392824075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45987.225392824075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45987.225392824075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45987.225392824075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45987.225392824075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45987.225392824075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45987.225392824075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45987.225392824075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45987.225392824075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45987.225392824075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45987.225392824075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45987.225392824075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45987.225392824075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45987.225392824075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45987.225392824075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45987.225392824075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45987.225392824075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45987.225392824075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45987.225392824075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45987.225392824075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45987.225392824075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45987.225392824075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45987.225392824075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45987.225392824075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45987.225392824075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45987.225392824075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45987.225392824075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45987.225392824075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45987.225392824075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45987.225392824075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45987.225392824075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45987.225392824075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45987.225392824075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45987.225392824075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45987.225392824075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45987.225392824075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45987.225392824075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45987.225392824075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45987.225392824075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45987.225392824075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45987.225392824075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45987.225392824075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45987.225392824075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45987.225392824075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45987.225392824075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45987.225392824075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45987.225392824075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45987.225392824075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45987.225392824075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45987.225392824075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45987.225392824075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45987.225392824075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45987.225392824075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45987.225392824075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45987.225392824075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45987.225392824075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45987.225392824075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45987.225392824075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45987.225392824075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45987.225392824075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45987.225392824075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45987.225392824075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45987.225392824075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45987.225392824075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45987.225392824075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45987.225392824075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45987.225392824075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45987.225392824075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45987.225392824075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45987.225392824075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45987.225392824075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45987.225392824075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45987.225392824075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45987.225392824075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45987.225392824075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45987.225392824075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45987.225392824075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45987.225392824075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45987.225392824075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45987.225392824075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45987.225392824075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45987.225392824075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45987.225392824075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45987.225392824075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45987.225392824075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45987.225392824075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45987.225392824075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45987.225392824075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45987.225392824075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45987.225392824075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45987.225392824075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45987.225392824075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45987.225392824075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45987.225392824075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45987.225392824075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45987.225392824075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45987.225392824075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45987.225392824075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45987.225392824075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45987.225392824075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45987.225392824075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45987.225392824075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45987.225392824075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45987.225392824075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45987.225392824075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45987.225392824075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45987.225392824075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45987.225392824075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45987.225392824075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45987.225392824075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45987.225392824075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45987.225392824075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45987.225392824075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45987.225392824075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45987.225392824075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45987.225392824075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45987.225392824075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45987.225392824075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45987.225392824075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45987.225392824075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45987.225392824075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45987.225392824075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45987.225392824075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45987.225392824075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45987.225392824075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45987.225392824075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45987.225392824075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45987.225392824075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45987.225392824075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45987.225392824075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45987.225392824075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45987.225392824075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45987.225392824075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45987.225392824075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45987.225392824075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45987.225392824075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45987.225392824075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45987.225392824075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45987.225392824075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45987.225392824075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45987.225392824075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45987.225392824075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45987.225392824075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45987.225392824075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45987.225392824075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45987.225392824075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45987.225392824075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45987.225392824075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45987.225392824075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45987.225392824075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45987.225392824075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45987.225392824075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45987.225392824075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45987.225392824075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45987.225392824075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45987.225392824075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45987.225392824075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45987.225392824075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45987.225392824075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45987.225392824075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45987.225392824075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45987.225392824075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45987.225392824075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45987.225392824075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45987.225392824075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45987.225392824075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45987.225392824075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45987.225392824075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45987.225392824075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45987.225392824075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45987.225392824075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45987.225392824075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45987.225392824075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45987.225392824075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45987.225392824075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45987.225392824075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45987.225392824075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45987.225392824075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45987.225392824075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45987.225392824075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45987.225392824075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45987.225392824075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45987.225392824075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45987.225392824075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45987.225392824075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45987.225392824075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45987.225392824075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45987.225392824075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45987.225392824075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45987.225392824075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45987.225392824075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45987.225392824075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45987.225392824075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45987.225392824075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45987.225392824075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45987.225392824075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45987.225392824075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45987.225392824075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45987.225392824075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45987.225392824075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45987.225392824075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45987.225392824075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45987.225392824075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45987.225392824075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45987.225392824075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45987.225392824075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45987.225392824075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45987.225392824075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45987.225392824075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45987.225392824075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45987.225392824075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45987.225392824075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45987.225392824075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45987.225392824075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45987.225392824075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45987.225392824075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45987.225392824075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45987.225392824075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45987.225392824075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45987.225392824075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45987.225392824075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45987.225392824075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45987.225392824075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45987.225392824075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45987.225392824075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45987.225392824075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45987.225392824075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45987.225392824075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45987.225392824075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45987.225392824075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45987.225392824075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45987.225392824075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45987.225392824075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45987.225392824075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45987.225392824075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45987.225392824075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45987.225392824075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45987.225392824075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45987.225392824075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45987.225392824075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45987.225392824075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45987.225392824075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45987.225392824075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45987.225392824075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45987.225392824075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45987.225392824075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45987.225392824075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45987.225392824075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45987.225392824075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45987.225392824075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45987.225392824075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45987.225392824075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45987.225392824075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45987.225392824075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45987.225392824075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45987.225392824075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45987.225392824075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45987.225392824075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45987.225392824075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45987.225392824075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45987.225392824075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45987.225392824075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45987.225392824075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45987.225392824075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45987.225392824075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45987.225392824075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45987.225392824075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45987.225392824075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45987.225392824075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45987.225392824075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45987.225392824075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45987.225392824075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45987.225392824075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45987.225392824075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45987.225392824075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45987.225392824075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45987.225392824075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45987.225392824075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45987.225392824075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45987.225392824075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45987.225392824075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45987.225392824075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45987.225392824075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45987.225392824075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45987.225392824075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45987.225392824075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45987.225392824075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45987.225392824075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45987.225392824075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45987.225392824075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45987.225392824075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45987.225392824075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45987.225392824075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45987.225392824075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45987.225392824075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45987.225392824075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45987.225392824075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45987.225392824075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45987.225392824075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45987.225392824075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45987.225392824075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45987.225392824075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95.393332638886932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61.036515509258606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38.564281712962838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5.8520942129616742</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0.36319375000311993</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34159</v>
      </c>
      <c r="E7" s="109" t="s">
        <v>39021</v>
      </c>
      <c r="F7" s="122">
        <v>45987.199525462966</v>
      </c>
      <c r="G7" s="111">
        <f ca="1">IFERROR(NOW()-F7,"")</f>
        <v>2.5867361109703779E-2</v>
      </c>
      <c r="H7" s="122">
        <v>45987.202199074076</v>
      </c>
      <c r="I7" s="109" t="str">
        <f>IFERROR(VLOOKUP(D7,DB!A:F,6,0),"")</f>
        <v>SCECO</v>
      </c>
      <c r="J7" s="109" t="str">
        <f>IFERROR(VLOOKUP(D7,DB!A:G,7,0),"")</f>
        <v>Vandalized</v>
      </c>
      <c r="K7" s="109" t="s">
        <v>39124</v>
      </c>
      <c r="L7" s="109" t="str">
        <f>IFERROR(VLOOKUP(D7,DB!A:I,9,0),"")</f>
        <v>Latis</v>
      </c>
    </row>
    <row r="8" spans="1:13">
      <c r="A8" s="125"/>
      <c r="B8" s="125" t="str">
        <f>IFERROR(VLOOKUP(D8,DB!A:K,11,0),"")</f>
        <v/>
      </c>
      <c r="C8" s="125"/>
      <c r="D8" s="125"/>
      <c r="E8" s="125"/>
      <c r="F8" s="126"/>
      <c r="G8" s="111">
        <f ca="1">IFERROR(NOW()-F8,"")</f>
        <v>45987.225392824075</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45987.225392824075</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45987.225392824075</v>
      </c>
      <c r="H10" s="126"/>
      <c r="I10" s="125" t="str">
        <f>IFERROR(VLOOKUP(D10,DB!A:F,6,0),"")</f>
        <v/>
      </c>
      <c r="J10" s="125" t="str">
        <f>IFERROR(VLOOKUP(D10,DB!A:G,7,0),"")</f>
        <v/>
      </c>
      <c r="K10" s="125"/>
      <c r="L10" s="125" t="str">
        <f>IFERROR(VLOOKUP(D10,DB!A:I,9,0),"")</f>
        <v/>
      </c>
    </row>
    <row r="11" spans="1:13">
      <c r="A11" s="125"/>
      <c r="B11" s="125" t="str">
        <f>IFERROR(VLOOKUP(D11,DB!A:K,11,0),"")</f>
        <v/>
      </c>
      <c r="C11" s="125"/>
      <c r="D11" s="127"/>
      <c r="E11" s="125"/>
      <c r="F11" s="126"/>
      <c r="G11" s="111">
        <f ca="1">IFERROR(NOW()-F11,"")</f>
        <v>45987.225392824075</v>
      </c>
      <c r="H11" s="126"/>
      <c r="I11" s="125" t="str">
        <f>IFERROR(VLOOKUP(D11,DB!A:F,6,0),"")</f>
        <v/>
      </c>
      <c r="J11" s="125" t="str">
        <f>IFERROR(VLOOKUP(D11,DB!A:G,7,0),"")</f>
        <v/>
      </c>
      <c r="K11" s="125"/>
      <c r="L11" s="125" t="str">
        <f>IFERROR(VLOOKUP(D11,DB!A:I,9,0),"")</f>
        <v/>
      </c>
    </row>
    <row r="12" spans="1:13">
      <c r="A12" s="125"/>
      <c r="B12" s="125" t="str">
        <f>IFERROR(VLOOKUP(D12,DB!A:K,11,0),"")</f>
        <v/>
      </c>
      <c r="C12" s="125"/>
      <c r="D12"/>
      <c r="E12" s="125"/>
      <c r="F12" s="126"/>
      <c r="G12" s="111">
        <f ca="1">IFERROR(NOW()-F12,"")</f>
        <v>45987.225392824075</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45987.225392824075</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45987.225392824075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45987.225392824075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45987.225392824075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45987.225392824075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45987.225392824075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45987.225392824075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45987.225392824075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45987.225392824075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45987.225392824075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45987.225392824075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45987.225392824075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45987.225392824075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45987.225392824075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45987.225392824075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45987.225392824075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45987.225392824075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45987.225392824075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45987.225392824075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45987.225392824075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45987.225392824075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45987.225392824075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45987.225392824075</v>
      </c>
      <c r="H35" s="126"/>
      <c r="I35" s="125" t="str">
        <f>IFERROR(VLOOKUP(D35,DB!A:F,6,0),"")</f>
        <v/>
      </c>
      <c r="J35" s="125" t="str">
        <f>IFERROR(VLOOKUP(D35,DB!A:G,7,0),"")</f>
        <v/>
      </c>
      <c r="K35" s="125"/>
      <c r="L35" s="125" t="str">
        <f>IFERROR(VLOOKUP(D35,DB!A:I,9,0),"")</f>
        <v/>
      </c>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45987.225392824075</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45987.225392824075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45987.225392824075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45987.225392824075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45987.225392824075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45987.225392824075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45987.225392824075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45987.225392824075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45987.225392824075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45987.225392824075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45987.225392824075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45987.225392824075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45987.225392824075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45987.225392824075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45987.225392824075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45987.225392824075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45987.225392824075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45987.225392824075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45987.225392824075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45987.225392824075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45987.225392824075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45987.225392824075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45987.225392824075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45987.225392824075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45987.225392824075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45987.225392824075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45987.225392824075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45987.225392824075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45987.225392824075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45987.225392824075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45987.225392824075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45987.225392824075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45987.225392824075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45987.225392824075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45987.225392824075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45987.225392824075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45987.225392824075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45987.225392824075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2025-11-26T02:25:46Z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