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68" documentId="120_S{2AC9BD13-BADA-5192-A53E-5A8FF88502F6}" xr6:coauthVersionLast="47" xr6:coauthVersionMax="47" xr10:uidLastSave="{E5199A19-BAF2-4240-B984-0BDB28E29955}"/>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<sst xmlns="http://schemas.openxmlformats.org/spreadsheetml/2006/main" count="180283" uniqueCount="39126">
  <si>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</si>
  <si>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</si>
  <si>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</si>
  <si>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</si>
  <si>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</si>
  <si>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</si>
  <si>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</si>
  <si>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</si>
  <si>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</si>
  <si>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</si>
  <si>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</si>
  <si>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</si>
  <si>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</si>
  <si>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</si>
  <si>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</si>
  <si>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</si>
  <si>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</si>
  <si>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</si>
  <si>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</si>
  <si>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</si>
  <si>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</si>
  <si>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</si>
  <si>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</si>
  <si>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</si>
  <si>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</si>
  <si>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</si>
  <si>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</si>
  <si>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</si>
  <si>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</si>
  <si>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</si>
  <si>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</si>
  <si>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</si>
  <si>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</si>
  <si>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</si>
  <si>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</si>
  <si>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</si>
  <si>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</si>
  <si>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</si>
  <si>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</si>
  <si>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</si>
  <si>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</si>
  <si>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</si>
  <si>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</si>
  <si>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</si>
  <si>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</si>
  <si>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</si>
  <si>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</si>
  <si>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</si>
  <si>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</si>
  <si>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</si>
  <si>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</si>
  <si>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</si>
  <si>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</si>
  <si>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</si>
  <si>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</si>
  <si>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</si>
  <si>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</si>
  <si>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</si>
  <si>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</si>
  <si>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</si>
  <si>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</si>
  <si>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</si>
  <si>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</si>
  <si>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</si>
  <si>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</si>
  <si>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</si>
  <si>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</si>
  <si>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</si>
  <si>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</si>
  <si>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</si>
  <si>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</si>
  <si>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</si>
  <si>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</si>
  <si>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</si>
  <si>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</si>
  <si>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</si>
  <si>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</si>
  <si>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</si>
  <si>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</si>
  <si>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</si>
  <si>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</si>
  <si>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</si>
  <si>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</si>
  <si>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</si>
  <si>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</si>
  <si>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</si>
  <si>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</si>
  <si>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</si>
  <si>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</si>
  <si>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</si>
  <si>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</si>
  <si>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</si>
  <si>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</si>
  <si>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</si>
  <si>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</si>
  <si>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</si>
  <si>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</si>
  <si>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</si>
  <si>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</si>
  <si>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</si>
  <si>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</si>
  <si>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</si>
  <si>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</si>
  <si>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</si>
  <si>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</si>
  <si>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</si>
  <si>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</si>
  <si>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</si>
  <si>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</si>
  <si>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</si>
  <si>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</si>
  <si>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</si>
  <si>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</si>
  <si>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</si>
  <si>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</si>
  <si>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</si>
  <si>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</si>
  <si>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</si>
  <si>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</si>
  <si>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</si>
  <si>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</si>
  <si>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</si>
  <si>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</si>
  <si>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</si>
  <si>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</si>
  <si>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</si>
  <si>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</si>
  <si>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</si>
  <si>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</si>
  <si>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</si>
  <si>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</si>
  <si>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</si>
  <si>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</si>
  <si>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</si>
  <si>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</si>
  <si>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</si>
  <si>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</si>
  <si>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</si>
  <si>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</si>
  <si>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</si>
  <si>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</si>
  <si>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</si>
  <si>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</si>
  <si>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</si>
  <si>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</si>
  <si>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</si>
  <si>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</si>
  <si>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</si>
  <si>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</si>
  <si>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</si>
  <si>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</si>
  <si>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</si>
  <si>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</si>
  <si>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</si>
  <si>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</si>
  <si>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</si>
  <si>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</si>
  <si>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</si>
  <si>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</si>
  <si>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</si>
  <si>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</si>
  <si>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</si>
  <si>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</si>
  <si>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</si>
  <si>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</si>
  <si>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</si>
  <si>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</si>
  <si>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</si>
  <si>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</si>
  <si>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</si>
  <si>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</si>
  <si>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</si>
  <si>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</si>
  <si>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</si>
  <si>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</si>
  <si>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</si>
  <si>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</si>
  <si>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</si>
  <si>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</si>
  <si>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</si>
  <si>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</si>
  <si>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</si>
  <si>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</si>
  <si>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</si>
  <si>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</si>
  <si>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</si>
  <si>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</si>
  <si>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</si>
  <si>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</si>
  <si>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</si>
  <si>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</si>
  <si>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</si>
  <si>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</si>
  <si>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</si>
  <si>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</si>
  <si>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</si>
  <si>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</si>
  <si>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</si>
  <si>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</si>
  <si>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</si>
  <si>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</si>
  <si>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</si>
  <si>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</si>
  <si>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</si>
  <si>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</si>
  <si>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</si>
  <si>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</si>
  <si>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</si>
  <si>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</si>
  <si>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</si>
  <si>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</si>
  <si>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</si>
  <si>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</si>
  <si>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</si>
  <si>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</si>
  <si>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</si>
  <si>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</si>
  <si>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</si>
  <si>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</si>
  <si>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</si>
  <si>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</si>
  <si>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</si>
  <si>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</si>
  <si>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</si>
  <si>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</si>
  <si>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</si>
  <si>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</si>
  <si>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</si>
  <si>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</si>
  <si>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</si>
  <si>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</si>
  <si>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</si>
  <si>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</si>
  <si>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</si>
  <si>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</si>
  <si>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</si>
  <si>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</si>
  <si>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</si>
  <si>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</si>
  <si>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</si>
  <si>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</si>
  <si>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</si>
  <si>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</si>
  <si>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</si>
  <si>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</si>
  <si>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</si>
  <si>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</si>
  <si>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</si>
  <si>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</si>
  <si>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</si>
  <si>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</si>
  <si>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</si>
  <si>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</si>
  <si>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</si>
  <si>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</si>
  <si>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</si>
  <si>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</si>
  <si>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</si>
  <si>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</si>
  <si>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</si>
  <si>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</si>
  <si>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</si>
  <si>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</si>
  <si>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</si>
  <si>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</si>
  <si>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</si>
  <si>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</si>
  <si>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</si>
  <si>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</si>
  <si>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</si>
  <si>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</si>
  <si>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</si>
  <si>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</si>
  <si>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</si>
  <si>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</si>
  <si>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</si>
  <si>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</si>
  <si>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</si>
  <si>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</si>
  <si>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</si>
  <si>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</si>
  <si>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</si>
  <si>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</si>
  <si>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</si>
  <si>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</si>
  <si>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</si>
  <si>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</si>
  <si>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</si>
  <si>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</si>
  <si>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</si>
  <si>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</si>
  <si>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</si>
  <si>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</si>
  <si>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</si>
  <si>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</si>
  <si>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</si>
  <si>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</si>
  <si>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</si>
  <si>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</si>
  <si>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</si>
  <si>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</si>
  <si>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</si>
  <si>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</si>
  <si>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</si>
  <si>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</si>
  <si>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</si>
  <si>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</si>
  <si>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</si>
  <si>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</si>
  <si>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</si>
  <si>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</si>
  <si>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</si>
  <si>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</si>
  <si>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</si>
  <si>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</si>
  <si>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</si>
  <si>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</si>
  <si>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</si>
  <si>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</si>
  <si>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</si>
  <si>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</si>
  <si>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</si>
  <si>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</si>
  <si>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</si>
  <si>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</si>
  <si>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</si>
  <si>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</si>
  <si>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</si>
  <si>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</si>
  <si>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</si>
  <si>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</si>
  <si>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</si>
  <si>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</si>
  <si>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</si>
  <si>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</si>
  <si>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</si>
  <si>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</si>
  <si>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</si>
  <si>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</si>
  <si>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</si>
  <si>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</si>
  <si>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</si>
  <si>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</si>
  <si>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</si>
  <si>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</si>
  <si>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</si>
  <si>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</si>
  <si>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</si>
  <si>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</si>
  <si>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</si>
  <si>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</si>
  <si>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</si>
  <si>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</si>
  <si>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</si>
  <si>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</si>
  <si>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</si>
  <si>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</si>
  <si>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</si>
  <si>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</si>
  <si>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</si>
  <si>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</si>
  <si>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</si>
  <si>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</si>
  <si>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</si>
  <si>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</si>
  <si>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</si>
  <si>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</si>
  <si>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</si>
  <si>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</si>
  <si>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</si>
  <si>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</si>
  <si>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</si>
  <si>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</si>
  <si>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</si>
  <si>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</si>
  <si>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</si>
  <si>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</si>
  <si>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</si>
  <si>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</si>
  <si>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</si>
  <si>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</si>
  <si>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</si>
  <si>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</si>
  <si>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</si>
  <si>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</si>
  <si>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</si>
  <si>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</si>
  <si>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</si>
  <si>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</si>
  <si>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</si>
  <si>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</si>
  <si>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</si>
  <si>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</si>
  <si>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</si>
  <si>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</si>
  <si>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</si>
  <si>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</si>
  <si>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</si>
  <si>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</si>
  <si>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</si>
  <si>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</si>
  <si>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</si>
  <si>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</si>
  <si>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</si>
  <si>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</si>
  <si>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</si>
  <si>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</si>
  <si>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</si>
  <si>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</si>
  <si>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</si>
  <si>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</si>
  <si>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</si>
  <si>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</si>
  <si>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</si>
  <si>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</si>
  <si>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</si>
  <si>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</si>
  <si>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</si>
  <si>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</si>
  <si>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</si>
  <si>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</si>
  <si>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</si>
  <si>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</si>
  <si>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</si>
  <si>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</si>
  <si>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</si>
  <si>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</si>
  <si>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</si>
  <si>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</si>
  <si>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</si>
  <si>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</si>
  <si>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</si>
  <si>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</si>
  <si>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</si>
  <si>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</si>
  <si>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</si>
  <si>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</si>
  <si>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</si>
  <si>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</si>
  <si>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</si>
  <si>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</si>
  <si>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</si>
  <si>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</si>
  <si>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</si>
  <si>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</si>
  <si>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</si>
  <si>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</si>
  <si>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</si>
  <si>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</si>
  <si>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</si>
  <si>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</si>
  <si>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</si>
  <si>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</si>
  <si>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</si>
  <si>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</si>
  <si>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</si>
  <si>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</si>
  <si>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</si>
  <si>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</si>
  <si>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</si>
  <si>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</si>
  <si>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</si>
  <si>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</si>
  <si>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</si>
  <si>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</si>
  <si>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</si>
  <si>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</si>
  <si>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</si>
  <si>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</si>
  <si>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</si>
  <si>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</si>
  <si>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</si>
  <si>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</si>
  <si>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</si>
  <si>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</si>
  <si>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</si>
  <si>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</si>
  <si>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</si>
  <si>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</si>
  <si>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</si>
  <si>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</si>
  <si>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</si>
  <si>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</si>
  <si>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</si>
  <si>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</si>
  <si>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</si>
  <si>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</si>
  <si>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</si>
  <si>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</si>
  <si>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</si>
  <si>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</si>
  <si>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</si>
  <si>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</si>
  <si>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</si>
  <si>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</si>
  <si>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</si>
  <si>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</si>
  <si>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</si>
  <si>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</si>
  <si>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</si>
  <si>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</si>
  <si>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</si>
  <si>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</si>
  <si>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</si>
  <si>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</si>
  <si>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</si>
  <si>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</si>
  <si>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</si>
  <si>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</si>
  <si>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</si>
  <si>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</si>
  <si>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</si>
  <si>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</si>
  <si>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</si>
  <si>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</si>
  <si>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</si>
  <si>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</si>
  <si>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</si>
  <si>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</si>
  <si>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</si>
  <si>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</si>
  <si>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</si>
  <si>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</si>
  <si>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</si>
  <si>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</si>
  <si>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</si>
  <si>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</si>
  <si>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</si>
  <si>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</si>
  <si>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</si>
  <si>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</si>
  <si>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</si>
  <si>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</si>
  <si>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</si>
  <si>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</si>
  <si>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</si>
  <si>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</si>
  <si>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</si>
  <si>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</si>
  <si>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</si>
  <si>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</si>
  <si>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</si>
  <si>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</si>
  <si>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</si>
  <si>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</si>
  <si>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</si>
  <si>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</si>
  <si>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</si>
  <si>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</si>
  <si>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</si>
  <si>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</si>
  <si>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</si>
  <si>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</si>
  <si>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</si>
  <si>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</si>
  <si>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</si>
  <si>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</si>
  <si>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</si>
  <si>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</si>
  <si>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</si>
  <si>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</si>
  <si>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</si>
  <si>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</si>
  <si>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</si>
  <si>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</si>
  <si>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</si>
  <si>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</si>
  <si>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</si>
  <si>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</si>
  <si>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</si>
  <si>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</si>
  <si>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</si>
  <si>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</si>
  <si>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</si>
  <si>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</si>
  <si>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</si>
  <si>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</si>
  <si>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</si>
  <si>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</si>
  <si>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</si>
  <si>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</si>
  <si>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</si>
  <si>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</si>
  <si>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</si>
  <si>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</si>
  <si>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</si>
  <si>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</si>
  <si>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</si>
  <si>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</si>
  <si>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</si>
  <si>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</si>
  <si>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</si>
  <si>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</si>
  <si>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</si>
  <si>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</si>
  <si>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</si>
  <si>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</si>
  <si>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</si>
  <si>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</si>
  <si>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</si>
  <si>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</si>
  <si>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</si>
  <si>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</si>
  <si>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</si>
  <si>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</si>
  <si>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</si>
  <si>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</si>
  <si>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</si>
  <si>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</si>
  <si>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</si>
  <si>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</si>
  <si>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</si>
  <si>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</si>
  <si>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</si>
  <si>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</si>
  <si>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</si>
  <si>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</si>
  <si>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</si>
  <si>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</si>
  <si>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</si>
  <si>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</si>
  <si>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</si>
  <si>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</si>
  <si>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</si>
  <si>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</si>
  <si>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</si>
  <si>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</si>
  <si>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</si>
  <si>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</si>
  <si>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</si>
  <si>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</si>
  <si>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</si>
  <si>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</si>
  <si>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</si>
  <si>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</si>
  <si>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</si>
  <si>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</si>
  <si>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</si>
  <si>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</si>
  <si>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</si>
  <si>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</si>
  <si>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</si>
  <si>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</si>
  <si>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</si>
  <si>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</si>
  <si>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</si>
  <si>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</si>
  <si>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</si>
  <si>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</si>
  <si>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</si>
  <si>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</si>
  <si>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</si>
  <si>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</si>
  <si>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</si>
  <si>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</si>
  <si>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</si>
  <si>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</si>
  <si>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</si>
  <si>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</si>
  <si>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</si>
  <si>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</si>
  <si>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</si>
  <si>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</si>
  <si>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</si>
  <si>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</si>
  <si>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</si>
  <si>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</si>
  <si>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</si>
  <si>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</si>
  <si>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</si>
  <si>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</si>
  <si>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</si>
  <si>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</si>
  <si>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</si>
  <si>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</si>
  <si>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</si>
  <si>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</si>
  <si>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</si>
  <si>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</si>
  <si>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</si>
  <si>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</si>
  <si>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</si>
  <si>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</si>
  <si>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</si>
  <si>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</si>
  <si>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</si>
  <si>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</si>
  <si>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</si>
  <si>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</si>
  <si>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</si>
  <si>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</si>
  <si>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</si>
  <si>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</si>
  <si>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</si>
  <si>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</si>
  <si>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</si>
  <si>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</si>
  <si>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</si>
  <si>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</si>
  <si>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</si>
  <si>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</si>
  <si>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</si>
  <si>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</si>
  <si>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</si>
  <si>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</si>
  <si>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</si>
  <si>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</si>
  <si>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</si>
  <si>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</si>
  <si>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</si>
  <si>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</si>
  <si>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</si>
  <si>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</si>
  <si>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</si>
  <si>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</si>
  <si>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</si>
  <si>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</si>
  <si>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</si>
  <si>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</si>
  <si>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</si>
  <si>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</si>
  <si>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</si>
  <si>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</si>
  <si>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</si>
  <si>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</si>
  <si>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</si>
  <si>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</si>
  <si>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</si>
  <si>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</si>
  <si>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</si>
  <si>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</si>
  <si>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</si>
  <si>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</si>
  <si>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</si>
  <si>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</si>
  <si>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</si>
  <si>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</si>
  <si>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</si>
  <si>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</si>
  <si>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</si>
  <si>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</si>
  <si>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</si>
  <si>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</si>
  <si>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</si>
  <si>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</si>
  <si>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</si>
  <si>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</si>
  <si>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</si>
  <si>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</si>
  <si>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</si>
  <si>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</si>
  <si>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</si>
  <si>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</si>
  <si>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</si>
  <si>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</si>
  <si>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</si>
  <si>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</si>
  <si>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</si>
  <si>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</si>
  <si>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</si>
  <si>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</si>
  <si>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</si>
  <si>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</si>
  <si>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</si>
  <si>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</si>
  <si>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</si>
  <si>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</si>
  <si>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</si>
  <si>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</si>
  <si>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</si>
  <si>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</si>
  <si>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</si>
  <si>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</si>
  <si>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</si>
  <si>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</si>
  <si>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</si>
  <si>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</si>
  <si>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</si>
  <si>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</si>
  <si>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</si>
  <si>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</si>
  <si>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</si>
  <si>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</si>
  <si>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</si>
  <si>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</si>
  <si>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</si>
  <si>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</si>
  <si>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</si>
  <si>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</si>
  <si>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</si>
  <si>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</si>
  <si>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</si>
  <si>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</si>
  <si>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</si>
  <si>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</si>
  <si>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</si>
  <si>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</si>
  <si>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</si>
  <si>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</si>
  <si>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</si>
  <si>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</si>
  <si>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</si>
  <si>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</si>
  <si>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</si>
  <si>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</si>
  <si>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</si>
  <si>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</si>
  <si>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</si>
  <si>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</si>
  <si>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</si>
  <si>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</si>
  <si>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</si>
  <si>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</si>
  <si>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</si>
  <si>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</si>
  <si>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</si>
  <si>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</si>
  <si>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</si>
  <si>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</si>
  <si>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</si>
  <si>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</si>
  <si>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</si>
  <si>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</si>
  <si>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</si>
  <si>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</si>
  <si>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</si>
  <si>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</si>
  <si>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</si>
  <si>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</si>
  <si>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</si>
  <si>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</si>
  <si>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</si>
  <si>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</si>
  <si>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</si>
  <si>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</si>
  <si>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</si>
  <si>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</si>
  <si>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</si>
  <si>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</si>
  <si>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</si>
  <si>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</si>
  <si>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</si>
  <si>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</si>
  <si>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</si>
  <si>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</si>
  <si>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</si>
  <si>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</si>
  <si>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</si>
  <si>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</si>
  <si>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</si>
  <si>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</si>
  <si>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</si>
  <si>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</si>
  <si>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</si>
  <si>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</si>
  <si>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</si>
  <si>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</si>
  <si>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</si>
  <si>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</si>
  <si>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</si>
  <si>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</si>
  <si>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</si>
  <si>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</si>
  <si>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</si>
  <si>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</si>
  <si>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</si>
  <si>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</si>
  <si>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</si>
  <si>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</si>
  <si>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</si>
  <si>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</si>
  <si>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</si>
  <si>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</si>
  <si>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</si>
  <si>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</si>
  <si>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</si>
  <si>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</si>
  <si>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</si>
  <si>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</si>
  <si>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</si>
  <si>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</si>
  <si>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</si>
  <si>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</si>
  <si>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</si>
  <si>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</si>
  <si>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</si>
  <si>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</si>
  <si>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</si>
  <si>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</si>
  <si>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</si>
  <si>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</si>
  <si>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</si>
  <si>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</si>
  <si>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</si>
  <si>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</si>
  <si>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</si>
  <si>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</si>
  <si>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</si>
  <si>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</si>
  <si>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</si>
  <si>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</si>
  <si>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</si>
  <si>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</si>
  <si>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</si>
  <si>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</si>
  <si>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</si>
  <si>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</si>
  <si>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</si>
  <si>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</si>
  <si>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</si>
  <si>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</si>
  <si>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</si>
  <si>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</si>
  <si>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</si>
  <si>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</si>
  <si>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</si>
  <si>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</si>
  <si>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</si>
  <si>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</si>
  <si>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</si>
  <si>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</si>
  <si>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</si>
  <si>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</si>
  <si>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</si>
  <si>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</si>
  <si>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</si>
  <si>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</si>
  <si>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</si>
  <si>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</si>
  <si>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</si>
  <si>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</si>
  <si>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</si>
  <si>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</si>
  <si>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</si>
  <si>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</si>
  <si>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</si>
  <si>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</si>
  <si>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</si>
  <si>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</si>
  <si>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</si>
  <si>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</si>
  <si>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</si>
  <si>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</si>
  <si>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</si>
  <si>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</si>
  <si>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</si>
  <si>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</si>
  <si>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</si>
  <si>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</si>
  <si>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</si>
  <si>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</si>
  <si>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</si>
  <si>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</si>
  <si>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</si>
  <si>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</si>
  <si>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</si>
  <si>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</si>
  <si>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</si>
  <si>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</si>
  <si>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</si>
  <si>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</si>
  <si>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</si>
  <si>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</si>
  <si>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</si>
  <si>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</si>
  <si>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</si>
  <si>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</si>
  <si>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</si>
  <si>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</si>
  <si>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</si>
  <si>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</si>
  <si>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</si>
  <si>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</si>
  <si>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</si>
  <si>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</si>
  <si>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</si>
  <si>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</si>
  <si>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</si>
  <si>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</si>
  <si>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</si>
  <si>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</si>
  <si>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</si>
  <si>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</si>
  <si>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</si>
  <si>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</si>
  <si>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</si>
  <si>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</si>
  <si>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</si>
  <si>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</si>
  <si>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</si>
  <si>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</si>
  <si>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</si>
  <si>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</si>
  <si>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</si>
  <si>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</si>
  <si>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</si>
  <si>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</si>
  <si>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</si>
  <si>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</si>
  <si>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</si>
  <si>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</si>
  <si>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</si>
  <si>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</si>
  <si>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</si>
  <si>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</si>
  <si>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</si>
  <si>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</si>
  <si>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</si>
  <si>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</si>
  <si>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</si>
  <si>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</si>
  <si>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</si>
  <si>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</si>
  <si>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</si>
  <si>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</si>
  <si>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</si>
  <si>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</si>
  <si>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</si>
  <si>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</si>
  <si>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</si>
  <si>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</si>
  <si>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</si>
  <si>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</si>
  <si>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</si>
  <si>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</si>
  <si>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</si>
  <si>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</si>
  <si>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</si>
  <si>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</si>
  <si>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</si>
  <si>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</si>
  <si>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</si>
  <si>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</si>
  <si>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</si>
  <si>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</si>
  <si>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</si>
  <si>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</si>
  <si>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</si>
  <si>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</si>
  <si>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</si>
  <si>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</si>
  <si>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</si>
  <si>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</si>
  <si>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</si>
  <si>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</si>
  <si>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</si>
  <si>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</si>
  <si>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</si>
  <si>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</si>
  <si>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</si>
  <si>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</si>
  <si>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</si>
  <si>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</si>
  <si>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</si>
  <si>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</si>
  <si>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</si>
  <si>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</si>
  <si>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</si>
  <si>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</si>
  <si>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</si>
  <si>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</si>
  <si>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</si>
  <si>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</si>
  <si>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</si>
  <si>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</si>
  <si>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</si>
  <si>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</si>
  <si>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</si>
  <si>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</si>
  <si>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</si>
  <si>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</si>
  <si>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</si>
  <si>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</si>
  <si>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</si>
  <si>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</si>
  <si>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</si>
  <si>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</si>
  <si>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</si>
  <si>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</si>
  <si>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</si>
  <si>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</si>
  <si>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</si>
  <si>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</si>
  <si>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</si>
  <si>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</si>
  <si>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</si>
  <si>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</si>
  <si>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</si>
  <si>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</si>
  <si>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</si>
  <si>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</si>
  <si>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</si>
  <si>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</si>
  <si>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</si>
  <si>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</si>
  <si>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</si>
  <si>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</si>
  <si>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</si>
  <si>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</si>
  <si>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</si>
  <si>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</si>
  <si>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</si>
  <si>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</si>
  <si>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</si>
  <si>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</si>
  <si>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</si>
  <si>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</si>
  <si>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</si>
  <si>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</si>
  <si>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</si>
  <si>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</si>
  <si>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</si>
  <si>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</si>
  <si>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</si>
  <si>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</si>
  <si>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</si>
  <si>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</si>
  <si>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</si>
  <si>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</si>
  <si>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</si>
  <si>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</si>
  <si>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</si>
  <si>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</si>
  <si>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</si>
  <si>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</si>
  <si>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</si>
  <si>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</si>
  <si>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</si>
  <si>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</si>
  <si>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</si>
  <si>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</si>
  <si>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</si>
  <si>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</si>
  <si>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</si>
  <si>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</si>
  <si>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</si>
  <si>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</si>
  <si>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</si>
  <si>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</si>
  <si>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</si>
  <si>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</si>
  <si>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</si>
  <si>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</si>
  <si>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</si>
  <si>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</si>
  <si>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</si>
  <si>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</si>
  <si>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</si>
  <si>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</si>
  <si>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</si>
  <si>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</si>
  <si>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</si>
  <si>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</si>
  <si>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</si>
  <si>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</si>
  <si>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</si>
  <si>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</si>
  <si>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</si>
  <si>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</si>
  <si>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</si>
  <si>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</si>
  <si>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</si>
  <si>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</si>
  <si>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</si>
  <si>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</si>
  <si>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</si>
  <si>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</si>
  <si>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</si>
  <si>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</si>
  <si>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</si>
  <si>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</si>
  <si>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</si>
  <si>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</si>
  <si>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</si>
  <si>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</si>
  <si>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</si>
  <si>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</si>
  <si>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</si>
  <si>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</si>
  <si>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</si>
  <si>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</si>
  <si>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</si>
  <si>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</si>
  <si>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</si>
  <si>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</si>
  <si>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</si>
  <si>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</si>
  <si>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</si>
  <si>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</si>
  <si>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</si>
  <si>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</si>
  <si>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</si>
  <si>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</si>
  <si>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</si>
  <si>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</si>
  <si>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</si>
  <si>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</si>
  <si>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</si>
  <si>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</si>
  <si>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</si>
  <si>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</si>
  <si>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</si>
  <si>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</si>
  <si>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</si>
  <si>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</si>
  <si>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</si>
  <si>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</si>
  <si>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</si>
  <si>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</si>
  <si>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</si>
  <si>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</si>
  <si>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</si>
  <si>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</si>
  <si>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</si>
  <si>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</si>
  <si>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</si>
  <si>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</si>
  <si>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</si>
  <si>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</si>
  <si>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</si>
  <si>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</si>
  <si>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</si>
  <si>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</si>
  <si>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</si>
  <si>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</si>
  <si>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</si>
  <si>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</si>
  <si>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</si>
  <si>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</si>
  <si>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</si>
  <si>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</si>
  <si>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</si>
  <si>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</si>
  <si>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</si>
  <si>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</si>
  <si>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</si>
  <si>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</si>
  <si>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</si>
  <si>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</si>
  <si>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</si>
  <si>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</si>
  <si>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</si>
  <si>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</si>
  <si>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</si>
  <si>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</si>
  <si>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</si>
  <si>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</si>
  <si>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</si>
  <si>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</si>
  <si>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</si>
  <si>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</si>
  <si>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</si>
  <si>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</si>
  <si>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</si>
  <si>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</si>
  <si>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</si>
  <si>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</si>
  <si>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</si>
  <si>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</si>
  <si>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</si>
  <si>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</si>
  <si>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</si>
  <si>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</si>
  <si>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</si>
  <si>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</si>
  <si>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</si>
  <si>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</si>
  <si>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</si>
  <si>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</si>
  <si>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</si>
  <si>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</si>
  <si>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</si>
  <si>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</si>
  <si>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</si>
  <si>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</si>
  <si>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</si>
  <si>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</si>
  <si>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</si>
  <si>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</si>
  <si>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</si>
  <si>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</si>
  <si>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</si>
  <si>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</si>
  <si>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</si>
  <si>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</si>
  <si>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</si>
  <si>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</si>
  <si>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</si>
  <si>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</si>
  <si>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</si>
  <si>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</si>
  <si>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</si>
  <si>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</si>
  <si>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</si>
  <si>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</si>
  <si>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</si>
  <si>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</si>
  <si>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</si>
  <si>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</si>
  <si>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</si>
  <si>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</si>
  <si>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</si>
  <si>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</si>
  <si>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</si>
  <si>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</si>
  <si>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</si>
  <si>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</si>
  <si>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</si>
  <si>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</si>
  <si>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</si>
  <si>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</si>
  <si>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</si>
  <si>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</si>
  <si>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</si>
  <si>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</si>
  <si>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</si>
  <si>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</si>
  <si>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</si>
  <si>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</si>
  <si>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</si>
  <si>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</si>
  <si>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</si>
  <si>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</si>
  <si>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</si>
  <si>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</si>
  <si>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</si>
  <si>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</si>
  <si>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</si>
  <si>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</si>
  <si>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</si>
  <si>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</si>
  <si>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</si>
  <si>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</si>
  <si>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</si>
  <si>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</si>
  <si>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</si>
  <si>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</si>
  <si>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</si>
  <si>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</si>
  <si>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</si>
  <si>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</si>
  <si>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</si>
  <si>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</si>
  <si>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</si>
  <si>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</si>
  <si>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</si>
  <si>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</si>
  <si>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</si>
  <si>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</si>
  <si>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</si>
  <si>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</si>
  <si>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</si>
  <si>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</si>
  <si>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</si>
  <si>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</si>
  <si>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</si>
  <si>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</si>
  <si>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</si>
  <si>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</si>
  <si>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</si>
  <si>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</si>
  <si>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</si>
  <si>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</si>
  <si>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</si>
  <si>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</si>
  <si>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</si>
  <si>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</si>
  <si>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</si>
  <si>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</si>
  <si>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</si>
  <si>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</si>
  <si>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</si>
  <si>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</si>
  <si>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</si>
  <si>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</si>
  <si>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</si>
  <si>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</si>
  <si>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</si>
  <si>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</si>
  <si>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</si>
  <si>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</si>
  <si>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</si>
  <si>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</si>
  <si>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</si>
  <si>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</si>
  <si>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</si>
  <si>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</si>
  <si>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</si>
  <si>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</si>
  <si>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</si>
  <si>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</si>
  <si>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</si>
  <si>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</si>
  <si>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</si>
  <si>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</si>
  <si>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</si>
  <si>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</si>
  <si>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</si>
  <si>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</si>
  <si>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</si>
  <si>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</si>
  <si>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</si>
  <si>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</si>
  <si>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</si>
  <si>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</si>
  <si>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</si>
  <si>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</si>
  <si>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</si>
  <si>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</si>
  <si>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</si>
  <si>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</si>
  <si>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</si>
  <si>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</si>
  <si>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</si>
  <si>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</si>
  <si>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</si>
  <si>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</si>
  <si>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</si>
  <si>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</si>
  <si>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</si>
  <si>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</si>
  <si>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</si>
  <si>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</si>
  <si>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</si>
  <si>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</si>
  <si>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</si>
  <si>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</si>
  <si>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</si>
  <si>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</si>
  <si>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</si>
  <si>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</si>
  <si>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</si>
  <si>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</si>
  <si>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</si>
  <si>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</si>
  <si>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</si>
  <si>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</si>
  <si>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</si>
  <si>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</si>
  <si>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</si>
  <si>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</si>
  <si>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</si>
  <si>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</si>
  <si>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</si>
  <si>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</si>
  <si>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</si>
  <si>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</si>
  <si>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</si>
  <si>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</si>
  <si>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</si>
  <si>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</si>
  <si>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</si>
  <si>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</si>
  <si>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</si>
  <si>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</si>
  <si>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</si>
  <si>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</si>
  <si>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</si>
  <si>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</si>
  <si>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</si>
  <si>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</si>
  <si>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</si>
  <si>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</si>
  <si>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</si>
  <si>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</si>
  <si>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</si>
  <si>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</si>
  <si>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</si>
  <si>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</si>
  <si>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</si>
  <si>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</si>
  <si>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</si>
  <si>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</si>
  <si>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</si>
  <si>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</si>
  <si>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</si>
  <si>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</si>
  <si>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</si>
  <si>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</si>
  <si>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</si>
  <si>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</si>
  <si>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</si>
  <si>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</si>
  <si>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</si>
  <si>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</si>
  <si>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</si>
  <si>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</si>
  <si>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</si>
  <si>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</si>
  <si>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</si>
  <si>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</si>
  <si>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</si>
  <si>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</si>
  <si>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</si>
  <si>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</si>
  <si>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</si>
  <si>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</si>
  <si>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</si>
  <si>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</si>
  <si>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</si>
  <si>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</si>
  <si>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</si>
  <si>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</si>
  <si>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</si>
  <si>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</si>
  <si>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</si>
  <si>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</si>
  <si>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</si>
  <si>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</si>
  <si>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</si>
  <si>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</si>
  <si>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</si>
  <si>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</si>
  <si>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</si>
  <si>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</si>
  <si>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</si>
  <si>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</si>
  <si>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</si>
  <si>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</si>
  <si>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</si>
  <si>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</si>
  <si>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</si>
  <si>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</si>
  <si>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</si>
  <si>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</si>
  <si>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</si>
  <si>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</si>
  <si>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</si>
  <si>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</si>
  <si>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</si>
  <si>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</si>
  <si>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</si>
  <si>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</si>
  <si>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</si>
  <si>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</si>
  <si>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</si>
  <si>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</si>
  <si>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</si>
  <si>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</si>
  <si>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</si>
  <si>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</si>
  <si>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</si>
  <si>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</si>
  <si>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</si>
  <si>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</si>
  <si>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</si>
  <si>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</si>
  <si>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</si>
  <si>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</si>
  <si>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</si>
  <si>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</si>
  <si>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</si>
  <si>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</si>
  <si>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</si>
  <si>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</si>
  <si>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</si>
  <si>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</si>
  <si>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</si>
  <si>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</si>
  <si>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</si>
  <si>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</si>
  <si>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</si>
  <si>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</si>
  <si>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</si>
  <si>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</si>
  <si>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</si>
  <si>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</si>
  <si>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</si>
  <si>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</si>
  <si>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</si>
  <si>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</si>
  <si>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</si>
  <si>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</si>
  <si>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</si>
  <si>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</si>
  <si>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</si>
  <si>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</si>
  <si>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</si>
  <si>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</si>
  <si>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</si>
  <si>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</si>
  <si>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</si>
  <si>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</si>
  <si>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</si>
  <si>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</si>
  <si>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</si>
  <si>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</si>
  <si>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</si>
  <si>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</si>
  <si>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</si>
  <si>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</si>
  <si>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</si>
  <si>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</si>
  <si>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</si>
  <si>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</si>
  <si>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</si>
  <si>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</si>
  <si>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</si>
  <si>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</si>
  <si>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</si>
  <si>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</si>
  <si>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</si>
  <si>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</si>
  <si>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</si>
  <si>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</si>
  <si>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</si>
  <si>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</si>
  <si>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</si>
  <si>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</si>
  <si>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</si>
  <si>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</si>
  <si>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</si>
  <si>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</si>
  <si>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</si>
  <si>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</si>
  <si>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</si>
  <si>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</si>
  <si>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</si>
  <si>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</si>
  <si>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</si>
  <si>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</si>
  <si>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</si>
  <si>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</si>
  <si>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</si>
  <si>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</si>
  <si>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</si>
  <si>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</si>
  <si>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</si>
  <si>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</si>
  <si>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</si>
  <si>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</si>
  <si>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</si>
  <si>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</si>
  <si>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</si>
  <si>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</si>
  <si>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</si>
  <si>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</si>
  <si>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</si>
  <si>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</si>
  <si>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</si>
  <si>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</si>
  <si>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</si>
  <si>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</si>
  <si>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</si>
  <si>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</si>
  <si>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</si>
  <si>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</si>
  <si>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</si>
  <si>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</si>
  <si>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</si>
  <si>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</si>
  <si>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</si>
  <si>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</si>
  <si>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</si>
  <si>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</si>
  <si>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</si>
  <si>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</si>
  <si>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</si>
  <si>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</si>
  <si>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</si>
  <si>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</si>
  <si>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</si>
  <si>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</si>
  <si>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</si>
  <si>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</si>
  <si>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</si>
  <si>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</si>
  <si>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</si>
  <si>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</si>
  <si>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</si>
  <si>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</si>
  <si>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</si>
  <si>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</si>
  <si>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</si>
  <si>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</si>
  <si>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</si>
  <si>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</si>
  <si>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</si>
  <si>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</si>
  <si>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</si>
  <si>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</si>
  <si>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</si>
  <si>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</si>
  <si>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</si>
  <si>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</si>
  <si>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</si>
  <si>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</si>
  <si>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</si>
  <si>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</si>
  <si>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</si>
  <si>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</si>
  <si>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</si>
  <si>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</si>
  <si>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</si>
  <si>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</si>
  <si>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</si>
  <si>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</si>
  <si>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</si>
  <si>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</si>
  <si>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</si>
  <si>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</si>
  <si>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</si>
  <si>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</si>
  <si>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</si>
  <si>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</si>
  <si>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</si>
  <si>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</si>
  <si>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</si>
  <si>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</si>
  <si>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</si>
  <si>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</si>
  <si>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</si>
  <si>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</si>
  <si>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</si>
  <si>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</si>
  <si>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</si>
  <si>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</si>
  <si>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</si>
  <si>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</si>
  <si>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</si>
  <si>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</si>
  <si>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</si>
  <si>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</si>
  <si>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</si>
  <si>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</si>
  <si>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</si>
  <si>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</si>
  <si>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</si>
  <si>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</si>
  <si>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</si>
  <si>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</si>
  <si>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</si>
  <si>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</si>
  <si>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</si>
  <si>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</si>
  <si>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</si>
  <si>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</si>
  <si>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</si>
  <si>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</si>
  <si>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</si>
  <si>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</si>
  <si>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</si>
  <si>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</si>
  <si>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</si>
  <si>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</si>
  <si>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</si>
  <si>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</si>
  <si>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</si>
  <si>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</si>
  <si>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</si>
  <si>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</si>
  <si>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</si>
  <si>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</si>
  <si>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</si>
  <si>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</si>
  <si>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</si>
  <si>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</si>
  <si>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</si>
  <si>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</si>
  <si>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</si>
  <si>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</si>
  <si>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</si>
  <si>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</si>
  <si>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</si>
  <si>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</si>
  <si>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</si>
  <si>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</si>
  <si>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</si>
  <si>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</si>
  <si>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</si>
  <si>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</si>
  <si>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</si>
  <si>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</si>
  <si>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</si>
  <si>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</si>
  <si>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</si>
  <si>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</si>
  <si>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</si>
  <si>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</si>
  <si>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</si>
  <si>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</si>
  <si>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</si>
  <si>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</si>
  <si>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</si>
  <si>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</si>
  <si>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</si>
  <si>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</si>
  <si>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</si>
  <si>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</si>
  <si>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</si>
  <si>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</si>
  <si>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</si>
  <si>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</si>
  <si>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</si>
  <si>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</si>
  <si>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</si>
  <si>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</si>
  <si>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</si>
  <si>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</si>
  <si>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</si>
  <si>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</si>
  <si>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</si>
  <si>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</si>
  <si>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</si>
  <si>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</si>
  <si>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</si>
  <si>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</si>
  <si>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</si>
  <si>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</si>
  <si>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</si>
  <si>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</si>
  <si>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</si>
  <si>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</si>
  <si>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</si>
  <si>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</si>
  <si>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</si>
  <si>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</si>
  <si>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</si>
  <si>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</si>
  <si>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</si>
  <si>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</si>
  <si>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</si>
  <si>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</si>
  <si>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</si>
  <si>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</si>
  <si>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</si>
  <si>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</si>
  <si>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</si>
  <si>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</si>
  <si>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</si>
  <si>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</si>
  <si>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</si>
  <si>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</si>
  <si>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</si>
  <si>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</si>
  <si>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</si>
  <si>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</si>
  <si>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</si>
  <si>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</si>
  <si>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</si>
  <si>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</si>
  <si>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</si>
  <si>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</si>
  <si>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</si>
  <si>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</si>
  <si>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</si>
  <si>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</si>
  <si>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</si>
  <si>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</si>
  <si>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</si>
  <si>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</si>
  <si>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</si>
  <si>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</si>
  <si>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</si>
  <si>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</si>
  <si>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</si>
  <si>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</si>
  <si>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</si>
  <si>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</si>
  <si>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</si>
  <si>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</si>
  <si>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</si>
  <si>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</si>
  <si>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</si>
  <si>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</si>
  <si>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</si>
  <si>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</si>
  <si>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</si>
  <si>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</si>
  <si>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</si>
  <si>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</si>
  <si>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</si>
  <si>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</si>
  <si>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</si>
  <si>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</si>
  <si>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</si>
  <si>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</si>
  <si>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</si>
  <si>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</si>
  <si>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</si>
  <si>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</si>
  <si>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</si>
  <si>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</si>
  <si>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</si>
  <si>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</si>
  <si>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</si>
  <si>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</si>
  <si>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</si>
  <si>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</si>
  <si>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</si>
  <si>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</si>
  <si>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</si>
  <si>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</si>
  <si>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</si>
  <si>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</si>
  <si>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</si>
  <si>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</si>
  <si>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</si>
  <si>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</si>
  <si>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</si>
  <si>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</si>
  <si>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</si>
  <si>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</si>
  <si>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</si>
  <si>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</si>
  <si>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</si>
  <si>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</si>
  <si>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</si>
  <si>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</si>
  <si>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</si>
  <si>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</si>
  <si>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</si>
  <si>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</si>
  <si>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</si>
  <si>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</si>
  <si>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</si>
  <si>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</si>
  <si>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</si>
  <si>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</si>
  <si>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</si>
  <si>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</si>
  <si>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</si>
  <si>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</si>
  <si>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</si>
  <si>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</si>
  <si>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</si>
  <si>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</si>
  <si>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</si>
  <si>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</si>
  <si>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</si>
  <si>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</si>
  <si>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</si>
  <si>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</si>
  <si>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</si>
  <si>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</si>
  <si>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</si>
  <si>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</si>
  <si>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</si>
  <si>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</si>
  <si>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</si>
  <si>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</si>
  <si>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</si>
  <si>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</si>
  <si>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</si>
  <si>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</si>
  <si>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</si>
  <si>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</si>
  <si>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</si>
  <si>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</si>
  <si>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</si>
  <si>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</si>
  <si>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</si>
  <si>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</si>
  <si>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</si>
  <si>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</si>
  <si>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</si>
  <si>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</si>
  <si>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</si>
  <si>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</si>
  <si>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</si>
  <si>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</si>
  <si>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</si>
  <si>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</si>
  <si>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</si>
  <si>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</si>
  <si>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</si>
  <si>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</si>
  <si>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</si>
  <si>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</si>
  <si>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</si>
  <si>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</si>
  <si>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</si>
  <si>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</si>
  <si>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</si>
  <si>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</si>
  <si>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</si>
  <si>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</si>
  <si>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</si>
  <si>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</si>
  <si>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</si>
  <si>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</si>
  <si>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</si>
  <si>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</si>
  <si>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</si>
  <si>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</si>
  <si>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</si>
  <si>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</si>
  <si>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</si>
  <si>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</si>
  <si>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</si>
  <si>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</si>
  <si>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</si>
  <si>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</si>
  <si>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</si>
  <si>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</si>
  <si>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</si>
  <si>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</si>
  <si>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</si>
  <si>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</si>
  <si>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</si>
  <si>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</si>
  <si>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</si>
  <si>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</si>
  <si>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</si>
  <si>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</si>
  <si>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</si>
  <si>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</si>
  <si>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</si>
  <si>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</si>
  <si>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</si>
  <si>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</si>
  <si>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</si>
  <si>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</si>
  <si>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</si>
  <si>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</si>
  <si>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</si>
  <si>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</si>
  <si>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</si>
  <si>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</si>
  <si>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</si>
  <si>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</si>
  <si>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</si>
  <si>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</si>
  <si>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</si>
  <si>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</si>
  <si>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</si>
  <si>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</si>
  <si>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</si>
  <si>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</si>
  <si>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</si>
  <si>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</si>
  <si>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</si>
  <si>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</si>
  <si>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</si>
  <si>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</si>
  <si>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</si>
  <si>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</si>
  <si>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</si>
  <si>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</si>
  <si>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</si>
  <si>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</si>
  <si>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</si>
  <si>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</si>
  <si>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</si>
  <si>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</si>
  <si>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</si>
  <si>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</si>
  <si>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</si>
  <si>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</si>
  <si>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</si>
  <si>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</si>
  <si>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</si>
  <si>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</si>
  <si>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</si>
  <si>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</si>
  <si>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</si>
  <si>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</si>
  <si>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</si>
  <si>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</si>
  <si>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</si>
  <si>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</si>
  <si>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</si>
  <si>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</si>
  <si>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</si>
  <si>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</si>
  <si>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</si>
  <si>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</si>
  <si>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</si>
  <si>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</si>
  <si>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</si>
  <si>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</si>
  <si>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</si>
  <si>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</si>
  <si>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</si>
  <si>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</si>
  <si>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</si>
  <si>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</si>
  <si>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</si>
  <si>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</si>
  <si>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</si>
  <si>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</si>
  <si>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</si>
  <si>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</si>
  <si>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</si>
  <si>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</si>
  <si>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</si>
  <si>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</si>
  <si>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</si>
  <si>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</si>
  <si>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</si>
  <si>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</si>
  <si>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</si>
  <si>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</si>
  <si>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</si>
  <si>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</si>
  <si>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</si>
  <si>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</si>
  <si>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</si>
  <si>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</si>
  <si>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</si>
  <si>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</si>
  <si>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</si>
  <si>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</si>
  <si>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</si>
  <si>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</si>
  <si>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</si>
  <si>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</si>
  <si>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</si>
  <si>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</si>
  <si>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</si>
  <si>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</si>
  <si>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</si>
  <si>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</si>
  <si>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</si>
  <si>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</si>
  <si>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</si>
  <si>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</si>
  <si>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</si>
  <si>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</si>
  <si>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</si>
  <si>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</si>
  <si>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</si>
  <si>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</si>
  <si>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</si>
  <si>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</si>
  <si>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</si>
  <si>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</si>
  <si>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</si>
  <si>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</si>
  <si>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</si>
  <si>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</si>
  <si>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</si>
  <si>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</si>
  <si>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</si>
  <si>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</si>
  <si>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</si>
  <si>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</si>
  <si>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</si>
  <si>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</si>
  <si>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</si>
  <si>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</si>
  <si>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</si>
  <si>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</si>
  <si>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</si>
  <si>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</si>
  <si>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</si>
  <si>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</si>
  <si>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</si>
  <si>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</si>
  <si>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</si>
  <si>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</si>
  <si>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</si>
  <si>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</si>
  <si>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</si>
  <si>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</si>
  <si>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</si>
  <si>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</si>
  <si>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</si>
  <si>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</si>
  <si>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</si>
  <si>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</si>
  <si>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</si>
  <si>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</si>
  <si>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</si>
  <si>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</si>
  <si>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</si>
  <si>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</si>
  <si>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</si>
  <si>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</si>
  <si>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</si>
  <si>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</si>
  <si>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</si>
  <si>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</si>
  <si>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</si>
  <si>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</si>
  <si>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</si>
  <si>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</si>
  <si>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</si>
  <si>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</si>
  <si>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</si>
  <si>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</si>
  <si>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</si>
  <si>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</si>
  <si>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</si>
  <si>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</si>
  <si>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</si>
  <si>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</si>
  <si>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</si>
  <si>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</si>
  <si>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</si>
  <si>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</si>
  <si>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</si>
  <si>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</si>
  <si>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</si>
  <si>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</si>
  <si>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</si>
  <si>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</si>
  <si>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</si>
  <si>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</si>
  <si>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</si>
  <si>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</si>
  <si>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</si>
  <si>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</si>
  <si>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</si>
  <si>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</si>
  <si>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</si>
  <si>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</si>
  <si>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</si>
  <si>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</si>
  <si>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</si>
  <si>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</si>
  <si>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</si>
  <si>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</si>
  <si>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</si>
  <si>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</si>
  <si>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</si>
  <si>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</si>
  <si>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</si>
  <si>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</si>
  <si>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</si>
  <si>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</si>
  <si>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</si>
  <si>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</si>
  <si>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</si>
  <si>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</si>
  <si>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</si>
  <si>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</si>
  <si>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</si>
  <si>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</si>
  <si>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</si>
  <si>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</si>
  <si>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</si>
  <si>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</si>
  <si>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</si>
  <si>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</si>
  <si>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</si>
  <si>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</si>
  <si>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</si>
  <si>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</si>
  <si>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</si>
  <si>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</si>
  <si>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</si>
  <si>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</si>
  <si>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</si>
  <si>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</si>
  <si>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</si>
  <si>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</si>
  <si>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</si>
  <si>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</si>
  <si>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</si>
  <si>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</si>
  <si>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</si>
  <si>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</si>
  <si>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</si>
  <si>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</si>
  <si>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</si>
  <si>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</si>
  <si>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</si>
  <si>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</si>
  <si>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</si>
  <si>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</si>
  <si>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</si>
  <si>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</si>
  <si>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</si>
  <si>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</si>
  <si>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</si>
  <si>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</si>
  <si>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</si>
  <si>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</si>
  <si>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</si>
  <si>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</si>
  <si>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</si>
  <si>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</si>
  <si>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</si>
  <si>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</si>
  <si>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</si>
  <si>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</si>
  <si>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</si>
  <si>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</si>
  <si>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</si>
  <si>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</si>
  <si>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</si>
  <si>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</si>
  <si>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</si>
  <si>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</si>
  <si>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</si>
  <si>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</si>
  <si>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</si>
  <si>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</si>
  <si>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</si>
  <si>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</si>
  <si>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</si>
  <si>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</si>
  <si>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</si>
  <si>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</si>
  <si>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</si>
  <si>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</si>
  <si>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</si>
  <si>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</si>
  <si>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</si>
  <si>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</si>
  <si>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</si>
  <si>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</si>
  <si>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</si>
  <si>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</si>
  <si>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</si>
  <si>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</si>
  <si>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</si>
  <si>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</si>
  <si>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</si>
  <si>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</si>
  <si>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</si>
  <si>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</si>
  <si>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</si>
  <si>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</si>
  <si>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</si>
  <si>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</si>
  <si>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</si>
  <si>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</si>
  <si>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</si>
  <si>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</si>
  <si>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</si>
  <si>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</si>
  <si>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</si>
  <si>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</si>
  <si>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</si>
  <si>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</si>
  <si>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</si>
  <si>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</si>
  <si>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</si>
  <si>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</si>
  <si>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</si>
  <si>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</si>
  <si>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</si>
  <si>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</si>
  <si>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</si>
  <si>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</si>
  <si>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</si>
  <si>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</si>
  <si>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</si>
  <si>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</si>
  <si>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</si>
  <si>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</si>
  <si>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</si>
  <si>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</si>
  <si>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</si>
  <si>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</si>
  <si>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</si>
  <si>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</si>
  <si>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</si>
  <si>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</si>
  <si>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</si>
  <si>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</si>
  <si>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</si>
  <si>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</si>
  <si>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</si>
  <si>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</si>
  <si>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</si>
  <si>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</si>
  <si>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</si>
  <si>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</si>
  <si>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</si>
  <si>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</si>
  <si>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</si>
  <si>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</si>
  <si>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</si>
  <si>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</si>
  <si>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</si>
  <si>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</si>
  <si>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</si>
  <si>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</si>
  <si>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</si>
  <si>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</si>
  <si>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</si>
  <si>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</si>
  <si>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</si>
  <si>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</si>
  <si>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</si>
  <si>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</si>
  <si>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</si>
  <si>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</si>
  <si>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</si>
  <si>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</si>
  <si>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</si>
  <si>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</si>
  <si>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</si>
  <si>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</si>
  <si>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</si>
  <si>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</si>
  <si>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</si>
  <si>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</si>
  <si>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</si>
  <si>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</si>
  <si>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</si>
  <si>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</si>
  <si>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</si>
  <si>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</si>
  <si>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</si>
  <si>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</si>
  <si>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</si>
  <si>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</si>
  <si>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</si>
  <si>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</si>
  <si>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</si>
  <si>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</si>
  <si>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</si>
  <si>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</si>
  <si>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</si>
  <si>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</si>
  <si>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</si>
  <si>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</si>
  <si>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</si>
  <si>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</si>
  <si>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</si>
  <si>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</si>
  <si>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</si>
  <si>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</si>
  <si>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</si>
  <si>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</si>
  <si>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</si>
  <si>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</si>
  <si>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</si>
  <si>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</si>
  <si>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</si>
  <si>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</si>
  <si>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</si>
  <si>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</si>
  <si>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</si>
  <si>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</si>
  <si>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</si>
  <si>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</si>
  <si>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</si>
  <si>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</si>
  <si>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</si>
  <si>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</si>
  <si>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</si>
  <si>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</si>
  <si>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</si>
  <si>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</si>
  <si>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</si>
  <si>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</si>
  <si>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</si>
  <si>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</si>
  <si>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</si>
  <si>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</si>
  <si>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</si>
  <si>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</si>
  <si>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</si>
  <si>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</si>
  <si>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</si>
  <si>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</si>
  <si>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</si>
  <si>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</si>
  <si>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</si>
  <si>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</si>
  <si>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</si>
  <si>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</si>
  <si>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</si>
  <si>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</si>
  <si>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</si>
  <si>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</si>
  <si>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</si>
  <si>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</si>
  <si>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</si>
  <si>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</si>
  <si>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</si>
  <si>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</si>
  <si>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</si>
  <si>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</si>
  <si>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</si>
  <si>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</si>
  <si>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</si>
  <si>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</si>
  <si>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</si>
  <si>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</si>
  <si>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</si>
  <si>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</si>
  <si>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</si>
  <si>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</si>
  <si>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</si>
  <si>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</si>
  <si>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</si>
  <si>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</si>
  <si>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</si>
  <si>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</si>
  <si>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</si>
  <si>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</si>
  <si>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</si>
  <si>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</si>
  <si>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</si>
  <si>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</si>
  <si>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</si>
  <si>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</si>
  <si>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</si>
  <si>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</si>
  <si>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</si>
  <si>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</si>
  <si>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</si>
  <si>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</si>
  <si>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</si>
  <si>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</si>
  <si>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</si>
  <si>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</si>
  <si>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</si>
  <si>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</si>
  <si>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</si>
  <si>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</si>
  <si>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</si>
  <si>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</si>
  <si>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</si>
  <si>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</si>
  <si>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</si>
  <si>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</si>
  <si>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</si>
  <si>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</si>
  <si>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</si>
  <si>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</si>
  <si>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</si>
  <si>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</si>
  <si>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</si>
  <si>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</si>
  <si>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</si>
  <si>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</si>
  <si>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</si>
  <si>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</si>
  <si>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</si>
  <si>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</si>
  <si>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</si>
  <si>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</si>
  <si>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</si>
  <si>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</si>
  <si>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</si>
  <si>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</si>
  <si>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</si>
  <si>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</si>
  <si>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</si>
  <si>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</si>
  <si>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</si>
  <si>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</si>
  <si>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</si>
  <si>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</si>
  <si>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</si>
  <si>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</si>
  <si>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</si>
  <si>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</si>
  <si>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</si>
  <si>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</si>
  <si>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</si>
  <si>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</si>
  <si>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</si>
  <si>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</si>
  <si>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</si>
  <si>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</si>
  <si>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</si>
  <si>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</si>
  <si>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</si>
  <si>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</si>
  <si>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</si>
  <si>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</si>
  <si>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</si>
  <si>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</si>
  <si>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</si>
  <si>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</si>
  <si>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</si>
  <si>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</si>
  <si>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</si>
  <si>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</si>
  <si>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</si>
  <si>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</si>
  <si>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</si>
  <si>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</si>
  <si>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</si>
  <si>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</si>
  <si>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</si>
  <si>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</si>
  <si>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</si>
  <si>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</si>
  <si>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</si>
  <si>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</si>
  <si>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</si>
  <si>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</si>
  <si>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</si>
  <si>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</si>
  <si>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</si>
  <si>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</si>
  <si>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</si>
  <si>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</si>
  <si>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</si>
  <si>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</si>
  <si>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</si>
  <si>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</si>
  <si>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</si>
  <si>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</si>
  <si>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</si>
  <si>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</si>
  <si>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</si>
  <si>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</si>
  <si>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</si>
  <si>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</si>
  <si>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</si>
  <si>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</si>
  <si>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</si>
  <si>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</si>
  <si>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</si>
  <si>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</si>
  <si>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</si>
  <si>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</si>
  <si>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</si>
  <si>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</si>
  <si>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</si>
  <si>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</si>
  <si>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</si>
  <si>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</si>
  <si>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</si>
  <si>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</si>
  <si>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</si>
  <si>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</si>
  <si>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</si>
  <si>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</si>
  <si>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</si>
  <si>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</si>
  <si>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</si>
  <si>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</si>
  <si>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</si>
  <si>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</si>
  <si>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</si>
  <si>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</si>
  <si>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</si>
  <si>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</si>
  <si>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</si>
  <si>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</si>
  <si>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</si>
  <si>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</si>
  <si>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</si>
  <si>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</si>
  <si>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</si>
  <si>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</si>
  <si>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</si>
  <si>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</si>
  <si>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</si>
  <si>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</si>
  <si>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</si>
  <si>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</si>
  <si>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</si>
  <si>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</si>
  <si>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</si>
  <si>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</si>
  <si>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</si>
  <si>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</si>
  <si>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</si>
  <si>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</si>
  <si>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</si>
  <si>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</si>
  <si>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</si>
  <si>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</si>
  <si>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</si>
  <si>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</si>
  <si>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</si>
  <si>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</si>
  <si>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</si>
  <si>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</si>
  <si>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</si>
  <si>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</si>
  <si>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</si>
  <si>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</si>
  <si>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</si>
  <si>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</si>
  <si>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</si>
  <si>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</si>
  <si>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</si>
  <si>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</si>
  <si>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</si>
  <si>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</si>
  <si>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</si>
  <si>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</si>
  <si>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</si>
  <si>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</si>
  <si>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</si>
  <si>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</si>
  <si>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</si>
  <si>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</si>
  <si>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</si>
  <si>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</si>
  <si>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</si>
  <si>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</si>
  <si>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</si>
  <si>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</si>
  <si>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</si>
  <si>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</si>
  <si>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</si>
  <si>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</si>
  <si>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</si>
  <si>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</si>
  <si>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</si>
  <si>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</si>
  <si>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</si>
  <si>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</si>
  <si>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</si>
  <si>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</si>
  <si>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</si>
  <si>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</si>
  <si>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</si>
  <si>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</si>
  <si>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</si>
  <si>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</si>
  <si>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</si>
  <si>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</si>
  <si>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</si>
  <si>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</si>
  <si>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</si>
  <si>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</si>
  <si>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</si>
  <si>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</si>
  <si>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</si>
  <si>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</si>
  <si>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</si>
  <si>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</si>
  <si>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</si>
  <si>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</si>
  <si>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</si>
  <si>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</si>
  <si>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</si>
  <si>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</si>
  <si>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</si>
  <si>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</si>
  <si>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</si>
  <si>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</si>
  <si>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</si>
  <si>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</si>
  <si>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</si>
  <si>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</si>
  <si>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</si>
  <si>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</si>
  <si>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</si>
  <si>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</si>
  <si>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</si>
  <si>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</si>
  <si>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</si>
  <si>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</si>
  <si>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</si>
  <si>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</si>
  <si>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</si>
  <si>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</si>
  <si>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</si>
  <si>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</si>
  <si>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</si>
  <si>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</si>
  <si>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</si>
  <si>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</si>
  <si>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</si>
  <si>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</si>
  <si>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</si>
  <si>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</si>
  <si>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</si>
  <si>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</si>
  <si>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</si>
  <si>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</si>
  <si>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</si>
  <si>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</si>
  <si>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</si>
  <si>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</si>
  <si>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</si>
  <si>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</si>
  <si>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</si>
  <si>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</si>
  <si>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</si>
  <si>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</si>
  <si>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</si>
  <si>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</si>
  <si>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</si>
  <si>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</si>
  <si>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</si>
  <si>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</si>
  <si>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</si>
  <si>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</si>
  <si>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</si>
  <si>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</si>
  <si>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</si>
  <si>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</si>
  <si>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</si>
  <si>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</si>
  <si>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</si>
  <si>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</si>
  <si>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</si>
  <si>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</si>
  <si>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</si>
  <si>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</si>
  <si>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</si>
  <si>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</si>
  <si>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</si>
  <si>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</si>
  <si>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</si>
  <si>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</si>
  <si>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</si>
  <si>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</si>
  <si>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</si>
  <si>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</si>
  <si>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</si>
  <si>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</si>
  <si>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</si>
  <si>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</si>
  <si>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</si>
  <si>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</si>
  <si>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</si>
  <si>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</si>
  <si>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</si>
  <si>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</si>
  <si>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</si>
  <si>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</si>
  <si>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</si>
  <si>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</si>
  <si>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</si>
  <si>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</si>
  <si>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</si>
  <si>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</si>
  <si>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</si>
  <si>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</si>
  <si>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</si>
  <si>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</si>
  <si>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</si>
  <si>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</si>
  <si>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</si>
  <si>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</si>
  <si>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</si>
  <si>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</si>
  <si>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</si>
  <si>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</si>
  <si>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</si>
  <si>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</si>
  <si>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</si>
  <si>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</si>
  <si>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</si>
  <si>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</si>
  <si>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</si>
  <si>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</si>
  <si>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</si>
  <si>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</si>
  <si>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</si>
  <si>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</si>
  <si>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</si>
  <si>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</si>
  <si>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</si>
  <si>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</si>
  <si>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</si>
  <si>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</si>
  <si>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</si>
  <si>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</si>
  <si>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</si>
  <si>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</si>
  <si>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</si>
  <si>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</si>
  <si>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</si>
  <si>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</si>
  <si>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</si>
  <si>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</si>
  <si>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</si>
  <si>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</si>
  <si>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</si>
  <si>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</si>
  <si>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</si>
  <si>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</si>
  <si>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</si>
  <si>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</si>
  <si>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</si>
  <si>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</si>
  <si>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</si>
  <si>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</si>
  <si>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</si>
  <si>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</si>
  <si>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</si>
  <si>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</si>
  <si>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</si>
  <si>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</si>
  <si>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</si>
  <si>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</si>
  <si>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</si>
  <si>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</si>
  <si>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</si>
  <si>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</si>
  <si>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</si>
  <si>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</si>
  <si>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</si>
  <si>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</si>
  <si>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</si>
  <si>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</si>
  <si>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</si>
  <si>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</si>
  <si>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</si>
  <si>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</si>
  <si>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</si>
  <si>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</si>
  <si>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</si>
  <si>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</si>
  <si>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</si>
  <si>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</si>
  <si>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</si>
  <si>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</si>
  <si>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</si>
  <si>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</si>
  <si>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</si>
  <si>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</si>
  <si>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</si>
  <si>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</si>
  <si>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</si>
  <si>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</si>
  <si>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</si>
  <si>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</si>
  <si>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</si>
  <si>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</si>
  <si>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</si>
  <si>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</si>
  <si>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</si>
  <si>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</si>
  <si>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</si>
  <si>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</si>
  <si>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</si>
  <si>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</si>
  <si>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</si>
  <si>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</si>
  <si>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</si>
  <si>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</si>
  <si>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</si>
  <si>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</si>
  <si>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</si>
  <si>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</si>
  <si>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</si>
  <si>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</si>
  <si>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</si>
  <si>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</si>
  <si>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</si>
  <si>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</si>
  <si>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</si>
  <si>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</si>
  <si>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</si>
  <si>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</si>
  <si>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</si>
  <si>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</si>
  <si>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</si>
  <si>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</si>
  <si>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</si>
  <si>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</si>
  <si>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</si>
  <si>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</si>
  <si>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</si>
  <si>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</si>
  <si>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</si>
  <si>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</si>
  <si>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</si>
  <si>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</si>
  <si>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</si>
  <si>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</si>
  <si>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</si>
  <si>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</si>
  <si>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</si>
  <si>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</si>
  <si>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</si>
  <si>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</si>
  <si>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</si>
  <si>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</si>
  <si>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</si>
  <si>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</si>
  <si>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</si>
  <si>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</si>
  <si>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</si>
  <si>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</si>
  <si>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</si>
  <si>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</si>
  <si>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</si>
  <si>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</si>
  <si>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</si>
  <si>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</si>
  <si>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</si>
  <si>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</si>
  <si>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</si>
  <si>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</si>
  <si>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</si>
  <si>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</si>
  <si>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</si>
  <si>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</si>
  <si>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</si>
  <si>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</si>
  <si>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</si>
  <si>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</si>
  <si>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</si>
  <si>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</si>
  <si>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</si>
  <si>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</si>
  <si>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</si>
  <si>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</si>
  <si>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</si>
  <si>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</si>
  <si>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</si>
  <si>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</si>
  <si>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</si>
  <si>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</si>
  <si>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</si>
  <si>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</si>
  <si>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</si>
  <si>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</si>
  <si>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</si>
  <si>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</si>
  <si>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</si>
  <si>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</si>
  <si>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</si>
  <si>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</si>
  <si>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</si>
  <si>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</si>
  <si>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</si>
  <si>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</si>
  <si>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</si>
  <si>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</si>
  <si>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</si>
  <si>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</si>
  <si>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</si>
  <si>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</si>
  <si>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</si>
  <si>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</si>
  <si>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</si>
  <si>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</si>
  <si>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</si>
  <si>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</si>
  <si>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</si>
  <si>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</si>
  <si>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</si>
  <si>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</si>
  <si>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</si>
  <si>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</si>
  <si>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</si>
  <si>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</si>
  <si>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</si>
  <si>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</si>
  <si>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</si>
  <si>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</si>
  <si>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</si>
  <si>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</si>
  <si>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</si>
  <si>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</si>
  <si>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</si>
  <si>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</si>
  <si>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</si>
  <si>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</si>
  <si>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</si>
  <si>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</si>
  <si>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</si>
  <si>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</si>
  <si>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</si>
  <si>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</si>
  <si>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</si>
  <si>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</si>
  <si>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</si>
  <si>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</si>
  <si>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</si>
  <si>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</si>
  <si>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</si>
  <si>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</si>
  <si>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</si>
  <si>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</si>
  <si>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</si>
  <si>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</si>
  <si>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</si>
  <si>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</si>
  <si>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</si>
  <si>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</si>
  <si>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</si>
  <si>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</si>
  <si>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</si>
  <si>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</si>
  <si>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</si>
  <si>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</si>
  <si>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</si>
  <si>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</si>
  <si>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</si>
  <si>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</si>
  <si>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</si>
  <si>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</si>
  <si>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</si>
  <si>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</si>
  <si>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</si>
  <si>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</si>
  <si>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</si>
  <si>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</si>
  <si>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</si>
  <si>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</si>
  <si>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</si>
  <si>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</si>
  <si>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</si>
  <si>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</si>
  <si>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</si>
  <si>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</si>
  <si>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</si>
  <si>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</si>
  <si>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</si>
  <si>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</si>
  <si>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</si>
  <si>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</si>
  <si>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</si>
  <si>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</si>
  <si>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</si>
  <si>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</si>
  <si>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</si>
  <si>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</si>
  <si>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</si>
  <si>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</si>
  <si>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</si>
  <si>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</si>
  <si>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</si>
  <si>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</si>
  <si>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</si>
  <si>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</si>
  <si>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</si>
  <si>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</si>
  <si>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</si>
  <si>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</si>
  <si>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</si>
  <si>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</si>
  <si>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</si>
  <si>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</si>
  <si>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</si>
  <si>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</si>
  <si>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</si>
  <si>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</si>
  <si>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</si>
  <si>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</si>
  <si>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</si>
  <si>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</si>
  <si>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</si>
  <si>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</si>
  <si>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</si>
  <si>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</si>
  <si>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</si>
  <si>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</si>
  <si>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</si>
  <si>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</si>
  <si>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</si>
  <si>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</si>
  <si>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</si>
  <si>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</si>
  <si>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</si>
  <si>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</si>
  <si>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</si>
  <si>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</si>
  <si>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</si>
  <si>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</si>
  <si>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</si>
  <si>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</si>
  <si>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</si>
  <si>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</si>
  <si>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</si>
  <si>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</si>
  <si>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</si>
  <si>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</si>
  <si>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</si>
  <si>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</si>
  <si>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</si>
  <si>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</si>
  <si>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</si>
  <si>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</si>
  <si>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</si>
  <si>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</si>
  <si>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</si>
  <si>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</si>
  <si>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</si>
  <si>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</si>
  <si>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</si>
  <si>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</si>
  <si>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</si>
  <si>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</si>
  <si>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</si>
  <si>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</si>
  <si>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</si>
  <si>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</si>
  <si>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</si>
  <si>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</si>
  <si>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</si>
  <si>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</si>
  <si>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</si>
  <si>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</si>
  <si>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</si>
  <si>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</si>
  <si>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</si>
  <si>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</si>
  <si>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</si>
  <si>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</si>
  <si>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</si>
  <si>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</si>
  <si>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</si>
  <si>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</si>
  <si>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</si>
  <si>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</si>
  <si>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</si>
  <si>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</si>
  <si>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</si>
  <si>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</si>
  <si>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</si>
  <si>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</si>
  <si>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</si>
  <si>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</si>
  <si>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</si>
  <si>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</si>
  <si>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</si>
  <si>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</si>
  <si>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</si>
  <si>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</si>
  <si>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</si>
  <si>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</si>
  <si>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</si>
  <si>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</si>
  <si>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</si>
  <si>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</si>
  <si>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</si>
  <si>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</si>
  <si>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</si>
  <si>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</si>
  <si>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</si>
  <si>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</si>
  <si>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</si>
  <si>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</si>
  <si>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</si>
  <si>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</si>
  <si>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</si>
  <si>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</si>
  <si>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</si>
  <si>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</si>
  <si>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</si>
  <si>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</si>
  <si>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</si>
  <si>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</si>
  <si>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</si>
  <si>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</si>
  <si>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</si>
  <si>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</si>
  <si>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</si>
  <si>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</si>
  <si>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</si>
  <si>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</si>
  <si>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</si>
  <si>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</si>
  <si>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</si>
  <si>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</si>
  <si>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</si>
  <si>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</si>
  <si>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</si>
  <si>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</si>
  <si>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</si>
  <si>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</si>
  <si>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</si>
  <si>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</si>
  <si>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</si>
  <si>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</si>
  <si>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</si>
  <si>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</si>
  <si>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</si>
  <si>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</si>
  <si>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</si>
  <si>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</si>
  <si>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</si>
  <si>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</si>
  <si>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</si>
  <si>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</si>
  <si>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</si>
  <si>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</si>
  <si>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</si>
  <si>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</si>
  <si>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</si>
  <si>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</si>
  <si>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</si>
  <si>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</si>
  <si>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</si>
  <si>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</si>
  <si>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</si>
  <si>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</si>
  <si>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</si>
  <si>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</si>
  <si>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</si>
  <si>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</si>
  <si>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</si>
  <si>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</si>
  <si>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</si>
  <si>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</si>
  <si>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</si>
  <si>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</si>
  <si>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</si>
  <si>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</si>
  <si>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</si>
  <si>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</si>
  <si>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</si>
  <si>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</si>
  <si>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</si>
  <si>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</si>
  <si>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</si>
  <si>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</si>
  <si>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</si>
  <si>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</si>
  <si>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</si>
  <si>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</si>
  <si>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</si>
  <si>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</si>
  <si>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</si>
  <si>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</si>
  <si>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</si>
  <si>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</si>
  <si>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</si>
  <si>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</si>
  <si>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</si>
  <si>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</si>
  <si>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</si>
  <si>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</si>
  <si>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</si>
  <si>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</si>
  <si>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</si>
  <si>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</si>
  <si>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</si>
  <si>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</si>
  <si>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</si>
  <si>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</si>
  <si>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</si>
  <si>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</si>
  <si>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</si>
  <si>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</si>
  <si>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</si>
  <si>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</si>
  <si>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</si>
  <si>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</si>
  <si>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</si>
  <si>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</si>
  <si>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</si>
  <si>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</si>
  <si>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</si>
  <si>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</si>
  <si>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</si>
  <si>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</si>
  <si>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</si>
  <si>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</si>
  <si>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</si>
  <si>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</si>
  <si>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</si>
  <si>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</si>
  <si>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</si>
  <si>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</si>
  <si>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</si>
  <si>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</si>
  <si>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</si>
  <si>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</si>
  <si>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</si>
  <si>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</si>
  <si>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</si>
  <si>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</si>
  <si>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</si>
  <si>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</si>
  <si>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</si>
  <si>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</si>
  <si>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</si>
  <si>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</si>
  <si>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</si>
  <si>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</si>
  <si>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</si>
  <si>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</si>
  <si>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</si>
  <si>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</si>
  <si>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</si>
  <si>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</si>
  <si>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</si>
  <si>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</si>
  <si>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</si>
  <si>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</si>
  <si>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</si>
  <si>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</si>
  <si>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</si>
  <si>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</si>
  <si>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</si>
  <si>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</si>
  <si>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</si>
  <si>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</si>
  <si>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</si>
  <si>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</si>
  <si>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</si>
  <si>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</si>
  <si>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</si>
  <si>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</si>
  <si>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</si>
  <si>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</si>
  <si>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</si>
  <si>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</si>
  <si>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</si>
  <si>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</si>
  <si>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</si>
  <si>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</si>
  <si>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</si>
  <si>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</si>
  <si>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</si>
  <si>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</si>
  <si>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</si>
  <si>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</si>
  <si>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</si>
  <si>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</si>
  <si>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</si>
  <si>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</si>
  <si>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</si>
  <si>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</si>
  <si>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</si>
  <si>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</si>
  <si>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</si>
  <si>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</si>
  <si>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</si>
  <si>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</si>
  <si>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</si>
  <si>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</si>
  <si>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</si>
  <si>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</si>
  <si>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</si>
  <si>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</si>
  <si>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</si>
  <si>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</si>
  <si>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</si>
  <si>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</si>
  <si>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</si>
  <si>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</si>
  <si>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</si>
  <si>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</si>
  <si>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</si>
  <si>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</si>
  <si>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</si>
  <si>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</si>
  <si>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</si>
  <si>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</si>
  <si>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</si>
  <si>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</si>
  <si>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</si>
  <si>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</si>
  <si>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</si>
  <si>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</si>
  <si>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</si>
  <si>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</si>
  <si>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</si>
  <si>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</si>
  <si>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</si>
  <si>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</si>
  <si>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</si>
  <si>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</si>
  <si>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</si>
  <si>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</si>
  <si>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</si>
  <si>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</si>
  <si>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</si>
  <si>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</si>
  <si>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</si>
  <si>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</si>
  <si>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</si>
  <si>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</si>
  <si>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</si>
  <si>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</si>
  <si>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</si>
  <si>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</si>
  <si>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</si>
  <si>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</si>
  <si>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</si>
  <si>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</si>
  <si>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</si>
  <si>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</si>
  <si>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</si>
  <si>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</si>
  <si>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</si>
  <si>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</si>
  <si>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</si>
  <si>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</si>
  <si>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</si>
  <si>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</si>
  <si>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</si>
  <si>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</si>
  <si>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</si>
  <si>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</si>
  <si>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</si>
  <si>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</si>
  <si>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</si>
  <si>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</si>
  <si>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</si>
  <si>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</si>
  <si>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</si>
  <si>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</si>
  <si>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</si>
  <si>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</si>
  <si>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</si>
  <si>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</si>
  <si>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</si>
  <si>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</si>
  <si>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</si>
  <si>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</si>
  <si>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</si>
  <si>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</si>
  <si>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</si>
  <si>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</si>
  <si>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</si>
  <si>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</si>
  <si>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</si>
  <si>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</si>
  <si>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</si>
  <si>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</si>
  <si>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</si>
  <si>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</si>
  <si>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</si>
  <si>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</si>
  <si>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</si>
  <si>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</si>
  <si>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</si>
  <si>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</si>
  <si>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</si>
  <si>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</si>
  <si>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</si>
  <si>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</si>
  <si>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</si>
  <si>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</si>
  <si>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</si>
  <si>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</si>
  <si>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</si>
  <si>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</si>
  <si>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</si>
  <si>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</si>
  <si>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</si>
  <si>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</si>
  <si>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</si>
  <si>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</si>
  <si>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</si>
  <si>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</si>
  <si>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</si>
  <si>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</si>
  <si>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</si>
  <si>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</si>
  <si>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</si>
  <si>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</si>
  <si>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</si>
  <si>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</si>
  <si>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</si>
  <si>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</si>
  <si>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</si>
  <si>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</si>
  <si>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</si>
  <si>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</si>
  <si>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</si>
  <si>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</si>
  <si>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</si>
  <si>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</si>
  <si>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</si>
  <si>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</si>
  <si>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</si>
  <si>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</si>
  <si>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</si>
  <si>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</si>
  <si>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</si>
  <si>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</si>
  <si>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</si>
  <si>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</si>
  <si>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</si>
  <si>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</si>
  <si>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</si>
  <si>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</si>
  <si>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</si>
  <si>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</si>
  <si>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</si>
  <si>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</si>
  <si>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</si>
  <si>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</si>
  <si>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</si>
  <si>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</si>
  <si>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</si>
  <si>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</si>
  <si>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</si>
  <si>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</si>
  <si>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</si>
  <si>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</si>
  <si>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</si>
  <si>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</si>
  <si>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</si>
  <si>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</si>
  <si>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</si>
  <si>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</si>
  <si>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</si>
  <si>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</si>
  <si>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</si>
  <si>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</si>
  <si>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</si>
  <si>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</si>
  <si>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</si>
  <si>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</si>
  <si>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</si>
  <si>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</si>
  <si>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</si>
  <si>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</si>
  <si>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</si>
  <si>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</si>
  <si>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</si>
  <si>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</si>
  <si>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</si>
  <si>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</si>
  <si>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</si>
  <si>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</si>
  <si>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</si>
  <si>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</si>
  <si>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</si>
  <si>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</si>
  <si>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</si>
  <si>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</si>
  <si>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</si>
  <si>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</si>
  <si>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</si>
  <si>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</si>
  <si>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</si>
  <si>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</si>
  <si>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</si>
  <si>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</si>
  <si>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</si>
  <si>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</si>
  <si>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</si>
  <si>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</si>
  <si>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</si>
  <si>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</si>
  <si>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</si>
  <si>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</si>
  <si>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</si>
  <si>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</si>
  <si>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</si>
  <si>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</si>
  <si>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</si>
  <si>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</si>
  <si>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</si>
  <si>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</si>
  <si>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</si>
  <si>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</si>
  <si>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</si>
  <si>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</si>
  <si>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</si>
  <si>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</si>
  <si>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</si>
  <si>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</si>
  <si>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</si>
  <si>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</si>
  <si>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</si>
  <si>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</si>
  <si>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</si>
  <si>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</si>
  <si>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</si>
  <si>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</si>
  <si>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</si>
  <si>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</si>
  <si>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</si>
  <si>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</si>
  <si>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</si>
  <si>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</si>
  <si>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</si>
  <si>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</si>
  <si>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</si>
  <si>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</si>
  <si>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</si>
  <si>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</si>
  <si>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</si>
  <si>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</si>
  <si>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</si>
  <si>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</si>
  <si>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</si>
  <si>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</si>
  <si>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</si>
  <si>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</si>
  <si>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</si>
  <si>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</si>
  <si>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</si>
  <si>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</si>
  <si>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</si>
  <si>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</si>
  <si>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</si>
  <si>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</si>
  <si>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</si>
  <si>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</si>
  <si>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</si>
  <si>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</si>
  <si>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</si>
  <si>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</si>
  <si>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</si>
  <si>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</si>
  <si>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</si>
  <si>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</si>
  <si>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</si>
  <si>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</si>
  <si>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</si>
  <si>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</si>
  <si>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</si>
  <si>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</si>
  <si>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</si>
  <si>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</si>
  <si>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</si>
  <si>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</si>
  <si>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</si>
  <si>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</si>
  <si>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</si>
  <si>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</si>
  <si>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</si>
  <si>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</si>
  <si>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</si>
  <si>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</si>
  <si>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</si>
  <si>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</si>
  <si>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</si>
  <si>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</si>
  <si>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</si>
  <si>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</si>
  <si>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</si>
  <si>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</si>
  <si>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</si>
  <si>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</si>
  <si>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</si>
  <si>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</si>
  <si>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</si>
  <si>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</si>
  <si>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</si>
  <si>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</si>
  <si>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</si>
  <si>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</si>
  <si>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</si>
  <si>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</si>
  <si>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</si>
  <si>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</si>
  <si>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</si>
  <si>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</si>
  <si>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</si>
  <si>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</si>
  <si>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</si>
  <si>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</si>
  <si>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</si>
  <si>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</si>
  <si>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</si>
  <si>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</si>
  <si>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</si>
  <si>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</si>
  <si>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</si>
  <si>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</si>
  <si>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</si>
  <si>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</si>
  <si>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</si>
  <si>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</si>
  <si>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</si>
  <si>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</si>
  <si>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</si>
  <si>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</si>
  <si>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</si>
  <si>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</si>
  <si>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</si>
  <si>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</si>
  <si>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</si>
  <si>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</si>
  <si>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</si>
  <si>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</si>
  <si>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</si>
  <si>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</si>
  <si>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</si>
  <si>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</si>
  <si>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</si>
  <si>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</si>
  <si>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</si>
  <si>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</si>
  <si>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</si>
  <si>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</si>
  <si>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</si>
  <si>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</si>
  <si>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</si>
  <si>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</si>
  <si>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</si>
  <si>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</si>
  <si>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</si>
  <si>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</si>
  <si>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</si>
  <si>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</si>
  <si>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</si>
  <si>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</si>
  <si>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</si>
  <si>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</si>
  <si>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</si>
  <si>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</si>
  <si>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</si>
  <si>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</si>
  <si>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</si>
  <si>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</si>
  <si>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</si>
  <si>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</si>
  <si>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</si>
  <si>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</si>
  <si>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</si>
  <si>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</si>
  <si>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</si>
  <si>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</si>
  <si>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</si>
  <si>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</si>
  <si>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</si>
  <si>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</si>
  <si>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</si>
  <si>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</si>
  <si>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</si>
  <si>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</si>
  <si>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</si>
  <si>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</si>
  <si>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</si>
  <si>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</si>
  <si>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</si>
  <si>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</si>
  <si>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</si>
  <si>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</si>
  <si>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</si>
  <si>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</si>
  <si>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</si>
  <si>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</si>
  <si>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</si>
  <si>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</si>
  <si>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</si>
  <si>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</si>
  <si>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</si>
  <si>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</si>
  <si>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</si>
  <si>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</si>
  <si>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</si>
  <si>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</si>
  <si>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</si>
  <si>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</si>
  <si>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</si>
  <si>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</si>
  <si>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</si>
  <si>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</si>
  <si>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</si>
  <si>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</si>
  <si>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</si>
  <si>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</si>
  <si>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</si>
  <si>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</si>
  <si>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</si>
  <si>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</si>
  <si>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</si>
  <si>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</si>
  <si>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</si>
  <si>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</si>
  <si>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</si>
  <si>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</si>
  <si>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</si>
  <si>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</si>
  <si>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</si>
  <si>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</si>
  <si>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</si>
  <si>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</si>
  <si>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</si>
  <si>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</si>
  <si>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</si>
  <si>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</si>
  <si>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</si>
  <si>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</si>
  <si>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</si>
  <si>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</si>
  <si>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</si>
  <si>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</si>
  <si>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</si>
  <si>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</si>
  <si>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</si>
  <si>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</si>
  <si>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</si>
  <si>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</si>
  <si>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</si>
  <si>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</si>
  <si>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</si>
  <si>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</si>
  <si>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</si>
  <si>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</si>
  <si>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</si>
  <si>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</si>
  <si>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</si>
  <si>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</si>
  <si>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</si>
  <si>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</si>
  <si>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</si>
  <si>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</si>
  <si>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</si>
  <si>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</si>
  <si>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</si>
  <si>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</si>
  <si>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</si>
  <si>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</si>
  <si>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</si>
  <si>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</si>
  <si>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</si>
  <si>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</si>
  <si>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</si>
  <si>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</si>
  <si>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</si>
  <si>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</si>
  <si>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</si>
  <si>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</si>
  <si>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</si>
  <si>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</si>
  <si>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</si>
  <si>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</si>
  <si>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</si>
  <si>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</si>
  <si>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</si>
  <si>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</si>
  <si>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</si>
  <si>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</si>
  <si>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</si>
  <si>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</si>
  <si>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</si>
  <si>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</si>
  <si>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</si>
  <si>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</si>
  <si>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</si>
  <si>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</si>
  <si>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</si>
  <si>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</si>
  <si>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</si>
  <si>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</si>
  <si>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</si>
  <si>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</si>
  <si>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</si>
  <si>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</si>
  <si>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</si>
  <si>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</si>
  <si>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</si>
  <si>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</si>
  <si>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</si>
  <si>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</si>
  <si>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</si>
  <si>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</si>
  <si>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</si>
  <si>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</si>
  <si>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</si>
  <si>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</si>
  <si>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</si>
  <si>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</si>
  <si>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</si>
  <si>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</si>
  <si>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</si>
  <si>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</si>
  <si>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</si>
  <si>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</si>
  <si>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</si>
  <si>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</si>
  <si>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</si>
  <si>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</si>
  <si>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</si>
  <si>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</si>
  <si>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</si>
  <si>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</si>
  <si>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</si>
  <si>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</si>
  <si>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</si>
  <si>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</si>
  <si>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</si>
  <si>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</si>
  <si>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</si>
  <si>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</si>
  <si>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</si>
  <si>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</si>
  <si>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</si>
  <si>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</si>
  <si>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</si>
  <si>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</si>
  <si>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</si>
  <si>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</si>
  <si>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</si>
  <si>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</si>
  <si>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</si>
  <si>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</si>
  <si>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</si>
  <si>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</si>
  <si>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</si>
  <si>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</si>
  <si>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</si>
  <si>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</si>
  <si>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</si>
  <si>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</si>
  <si>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</si>
  <si>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</si>
  <si>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</si>
  <si>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</si>
  <si>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</si>
  <si>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</si>
  <si>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</si>
  <si>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</si>
  <si>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</si>
  <si>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</si>
  <si>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</si>
  <si>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</si>
  <si>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</si>
  <si>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</si>
  <si>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</si>
  <si>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</si>
  <si>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</si>
  <si>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</si>
  <si>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</si>
  <si>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</si>
  <si>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</si>
  <si>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</si>
  <si>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</si>
  <si>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</si>
  <si>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</si>
  <si>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</si>
  <si>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</si>
  <si>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</si>
  <si>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</si>
  <si>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</si>
  <si>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</si>
  <si>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</si>
  <si>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</si>
  <si>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</si>
  <si>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</si>
  <si>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</si>
  <si>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</si>
  <si>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</si>
  <si>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</si>
  <si>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</si>
  <si>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</si>
  <si>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</si>
  <si>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</si>
  <si>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</si>
  <si>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</si>
  <si>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</si>
  <si>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</si>
  <si>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</si>
  <si>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</si>
  <si>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</si>
  <si>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</si>
  <si>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</si>
  <si>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</si>
  <si>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</si>
  <si>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</si>
  <si>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</si>
  <si>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</si>
  <si>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</si>
  <si>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</si>
  <si>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</si>
  <si>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</si>
  <si>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</si>
  <si>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</si>
  <si>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</si>
  <si>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</si>
  <si>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</si>
  <si>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</si>
  <si>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</si>
  <si>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</si>
  <si>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</si>
  <si>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</si>
  <si>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</si>
  <si>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</si>
  <si>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</si>
  <si>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</si>
  <si>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</si>
  <si>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</si>
  <si>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</si>
  <si>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</si>
  <si>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</si>
  <si>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</si>
  <si>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</si>
  <si>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</si>
  <si>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</si>
  <si>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</si>
  <si>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</si>
  <si>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</si>
  <si>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</si>
  <si>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</si>
  <si>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</si>
  <si>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</si>
  <si>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</si>
  <si>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</si>
  <si>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</si>
  <si>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</si>
  <si>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</si>
  <si>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</si>
  <si>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</si>
  <si>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</si>
  <si>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</si>
  <si>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</si>
  <si>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</si>
  <si>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</si>
  <si>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</si>
  <si>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</si>
  <si>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</si>
  <si>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</si>
  <si>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</si>
  <si>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</si>
  <si>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</si>
  <si>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</si>
  <si>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</si>
  <si>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</si>
  <si>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</si>
  <si>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</si>
  <si>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</si>
  <si>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</si>
  <si>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</si>
  <si>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</si>
  <si>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</si>
  <si>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</si>
  <si>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</si>
  <si>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</si>
  <si>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</si>
  <si>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</si>
  <si>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</si>
  <si>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</si>
  <si>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</si>
  <si>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</si>
  <si>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</si>
  <si>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</si>
  <si>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</si>
  <si>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</si>
  <si>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</si>
  <si>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</si>
  <si>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</si>
  <si>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</si>
  <si>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</si>
  <si>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</si>
  <si>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</si>
  <si>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</si>
  <si>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</si>
  <si>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</si>
  <si>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</si>
  <si>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</si>
  <si>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</si>
  <si>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</si>
  <si>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</si>
  <si>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</si>
  <si>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</si>
  <si>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</si>
  <si>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</si>
  <si>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</si>
  <si>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</si>
  <si>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</si>
  <si>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</si>
  <si>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</si>
  <si>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</si>
  <si>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</si>
  <si>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</si>
  <si>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</si>
  <si>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</si>
  <si>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</si>
  <si>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</si>
  <si>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</si>
  <si>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</si>
  <si>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</si>
  <si>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</si>
  <si>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</si>
  <si>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</si>
  <si>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</si>
  <si>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</si>
  <si>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</si>
  <si>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</si>
  <si>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</si>
  <si>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</si>
  <si>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</si>
  <si>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</si>
  <si>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</si>
  <si>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</si>
  <si>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</si>
  <si>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</si>
  <si>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</si>
  <si>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</si>
  <si>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</si>
  <si>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</si>
  <si>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</si>
  <si>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</si>
  <si>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</si>
  <si>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</si>
  <si>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</si>
  <si>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</si>
  <si>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</si>
  <si>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</si>
  <si>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</si>
  <si>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</si>
  <si>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</si>
  <si>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</si>
  <si>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</si>
  <si>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</si>
  <si>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</si>
  <si>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</si>
  <si>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</si>
  <si>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</si>
  <si>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</si>
  <si>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</si>
  <si>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</si>
  <si>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</si>
  <si>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</si>
  <si>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</si>
  <si>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</si>
  <si>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</si>
  <si>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</si>
  <si>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</si>
  <si>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</si>
  <si>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</si>
  <si>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</si>
  <si>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</si>
  <si>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</si>
  <si>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</si>
  <si>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</si>
  <si>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</si>
  <si>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</si>
  <si>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</si>
  <si>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</si>
  <si>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</si>
  <si>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</si>
  <si>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</si>
  <si>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</si>
  <si>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</si>
  <si>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</si>
  <si>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</si>
  <si>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</si>
  <si>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</si>
  <si>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</si>
  <si>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</si>
  <si>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</si>
  <si>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</si>
  <si>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</si>
  <si>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</si>
  <si>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</si>
  <si>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</si>
  <si>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</si>
  <si>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</si>
  <si>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</si>
  <si>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</si>
  <si>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</si>
  <si>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</si>
  <si>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</si>
  <si>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</si>
  <si>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</si>
  <si>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</si>
  <si>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</si>
  <si>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</si>
  <si>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</si>
  <si>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</si>
  <si>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</si>
  <si>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</si>
  <si>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</si>
  <si>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</si>
  <si>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</si>
  <si>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</si>
  <si>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</si>
  <si>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</si>
  <si>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</si>
  <si>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</si>
  <si>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</si>
  <si>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</si>
  <si>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</si>
  <si>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</si>
  <si>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</si>
  <si>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</si>
  <si>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</si>
  <si>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</si>
  <si>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</si>
  <si>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</si>
  <si>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</si>
  <si>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</si>
  <si>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</si>
  <si>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</si>
  <si>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</si>
  <si>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</si>
  <si>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</si>
  <si>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</si>
  <si>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</si>
  <si>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</si>
  <si>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</si>
  <si>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</si>
  <si>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</si>
  <si>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</si>
  <si>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</si>
  <si>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</si>
  <si>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</si>
  <si>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</si>
  <si>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</si>
  <si>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</si>
  <si>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</si>
  <si>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</si>
  <si>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</si>
  <si>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</si>
  <si>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</si>
  <si>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</si>
  <si>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</si>
  <si>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</si>
  <si>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</si>
  <si>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</si>
  <si>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</si>
  <si>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</si>
  <si>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</si>
  <si>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</si>
  <si>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</si>
  <si>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</si>
  <si>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</si>
  <si>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</si>
  <si>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</si>
  <si>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</si>
  <si>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</si>
  <si>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</si>
  <si>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</si>
  <si>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</si>
  <si>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</si>
  <si>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</si>
  <si>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</si>
  <si>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</si>
  <si>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</si>
  <si>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</si>
  <si>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</si>
  <si>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</si>
  <si>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</si>
  <si>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</si>
  <si>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</si>
  <si>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</si>
  <si>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</si>
  <si>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</si>
  <si>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</si>
  <si>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</si>
  <si>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</si>
  <si>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</si>
  <si>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</si>
  <si>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</si>
  <si>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</si>
  <si>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</si>
  <si>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</si>
  <si>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</si>
  <si>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</si>
  <si>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</si>
  <si>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</si>
  <si>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</si>
  <si>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</si>
  <si>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</si>
  <si>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</si>
  <si>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</si>
  <si>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</si>
  <si>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</si>
  <si>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</si>
  <si>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</si>
  <si>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</si>
  <si>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</si>
  <si>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</si>
  <si>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</si>
  <si>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</si>
  <si>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</si>
  <si>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</si>
  <si>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</si>
  <si>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</si>
  <si>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</si>
  <si>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</si>
  <si>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</si>
  <si>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</si>
  <si>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</si>
  <si>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</si>
  <si>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</si>
  <si>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</si>
  <si>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</si>
  <si>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</si>
  <si>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</si>
  <si>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</si>
  <si>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</si>
  <si>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</si>
  <si>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</si>
  <si>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</si>
  <si>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</si>
  <si>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</si>
  <si>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</si>
  <si>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</si>
  <si>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</si>
  <si>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</si>
  <si>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</si>
  <si>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</si>
  <si>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</si>
  <si>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</si>
  <si>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</si>
  <si>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</si>
  <si>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</si>
  <si>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</si>
  <si>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</si>
  <si>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</si>
  <si>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</si>
  <si>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</si>
  <si>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</si>
  <si>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</si>
  <si>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</si>
  <si>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</si>
  <si>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</si>
  <si>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</si>
  <si>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</si>
  <si>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</si>
  <si>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</si>
  <si>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</si>
  <si>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</si>
  <si>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</si>
  <si>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</si>
  <si>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</si>
  <si>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</si>
  <si>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</si>
  <si>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</si>
  <si>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</si>
  <si>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</si>
  <si>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</si>
  <si>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</si>
  <si>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</si>
  <si>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</si>
  <si>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</si>
  <si>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</si>
  <si>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</si>
  <si>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</si>
  <si>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</si>
  <si>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</si>
  <si>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</si>
  <si>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</si>
  <si>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</si>
  <si>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</si>
  <si>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</si>
  <si>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</si>
  <si>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</si>
  <si>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</si>
  <si>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</si>
  <si>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</si>
  <si>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</si>
  <si>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</si>
  <si>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</si>
  <si>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</si>
  <si>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</si>
  <si>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</si>
  <si>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</si>
  <si>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</si>
  <si>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</si>
  <si>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</si>
  <si>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</si>
  <si>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</si>
  <si>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</si>
  <si>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</si>
  <si>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</si>
  <si>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</si>
  <si>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</si>
  <si>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</si>
  <si>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</si>
  <si>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</si>
  <si>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</si>
  <si>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</si>
  <si>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</si>
  <si>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</si>
  <si>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</si>
  <si>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</si>
  <si>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</si>
  <si>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</si>
  <si>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</si>
  <si>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</si>
  <si>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</si>
  <si>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</si>
  <si>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</si>
  <si>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</si>
  <si>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</si>
  <si>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</si>
  <si>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</si>
  <si>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</si>
  <si>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</si>
  <si>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</si>
  <si>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</si>
  <si>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</si>
  <si>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</si>
  <si>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</si>
  <si>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</si>
  <si>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</si>
  <si>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</si>
  <si>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</si>
  <si>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</si>
  <si>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</si>
  <si>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</si>
  <si>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</si>
  <si>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</si>
  <si>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</si>
  <si>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</si>
  <si>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</si>
  <si>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</si>
  <si>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</si>
  <si>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</si>
  <si>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</si>
  <si>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</si>
  <si>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</si>
  <si>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</si>
  <si>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</si>
  <si>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</si>
  <si>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</si>
  <si>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</si>
  <si>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</si>
  <si>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</si>
  <si>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</si>
  <si>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</si>
  <si>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</si>
  <si>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</si>
  <si>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</si>
  <si>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</si>
  <si>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</si>
  <si>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</si>
  <si>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</si>
  <si>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</si>
  <si>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</si>
  <si>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</si>
  <si>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</si>
  <si>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</si>
  <si>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</si>
  <si>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</si>
  <si>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</si>
  <si>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</si>
  <si>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</si>
  <si>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</si>
  <si>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</si>
  <si>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</si>
  <si>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</si>
  <si>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</si>
  <si>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</si>
  <si>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</si>
  <si>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</si>
  <si>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</si>
  <si>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</si>
  <si>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</si>
  <si>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</si>
  <si>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</si>
  <si>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</si>
  <si>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</si>
  <si>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</si>
  <si>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</si>
  <si>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</si>
  <si>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</si>
  <si>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</si>
  <si>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</si>
  <si>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</si>
  <si>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</si>
  <si>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</si>
  <si>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</si>
  <si>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</si>
  <si>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</si>
  <si>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</si>
  <si>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</si>
  <si>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</si>
  <si>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</si>
  <si>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</si>
  <si>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</si>
  <si>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</si>
  <si>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</si>
  <si>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</si>
  <si>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</si>
  <si>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</si>
  <si>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</si>
  <si>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</si>
  <si>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</si>
  <si>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</si>
  <si>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</si>
  <si>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</si>
  <si>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</si>
  <si>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</si>
  <si>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</si>
  <si>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</si>
  <si>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</si>
  <si>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</si>
  <si>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</si>
  <si>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</si>
  <si>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</si>
  <si>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</si>
  <si>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</si>
  <si>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</si>
  <si>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</si>
  <si>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</si>
  <si>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</si>
  <si>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</si>
  <si>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</si>
  <si>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</si>
  <si>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</si>
  <si>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</si>
  <si>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</si>
  <si>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</si>
  <si>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</si>
  <si>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</si>
  <si>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</si>
  <si>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</si>
  <si>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</si>
  <si>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</si>
  <si>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</si>
  <si>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</si>
  <si>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</si>
  <si>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</si>
  <si>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</si>
  <si>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</si>
  <si>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</si>
  <si>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</si>
  <si>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</si>
  <si>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</si>
  <si>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</si>
  <si>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</si>
  <si>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</si>
  <si>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</si>
  <si>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</si>
  <si>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</si>
  <si>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</si>
  <si>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</si>
  <si>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</si>
  <si>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</si>
  <si>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</si>
  <si>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</si>
  <si>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</si>
  <si>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</si>
  <si>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</si>
  <si>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</si>
  <si>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</si>
  <si>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</si>
  <si>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</si>
  <si>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</si>
  <si>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</si>
  <si>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</si>
  <si>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</si>
  <si>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</si>
  <si>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</si>
  <si>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</si>
  <si>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</si>
  <si>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</si>
  <si>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</si>
  <si>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</si>
  <si>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</si>
  <si>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</si>
  <si>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</si>
  <si>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</si>
  <si>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</si>
  <si>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</si>
  <si>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</si>
  <si>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</si>
  <si>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</si>
  <si>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</si>
  <si>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</si>
  <si>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</si>
  <si>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</si>
  <si>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</si>
  <si>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</si>
  <si>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</si>
  <si>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</si>
  <si>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</si>
  <si>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</si>
  <si>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</si>
  <si>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</si>
  <si>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</si>
  <si>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</si>
  <si>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</si>
  <si>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</si>
  <si>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</si>
  <si>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</si>
  <si>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</si>
  <si>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</si>
  <si>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</si>
  <si>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</si>
  <si>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</si>
  <si>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</si>
  <si>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</si>
  <si>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</si>
  <si>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</si>
  <si>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</si>
  <si>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</si>
  <si>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</si>
  <si>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</si>
  <si>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</si>
  <si>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</si>
  <si>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</si>
  <si>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</si>
  <si>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</si>
  <si>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</si>
  <si>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</si>
  <si>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</si>
  <si>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</si>
  <si>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</si>
  <si>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</si>
  <si>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</si>
  <si>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</si>
  <si>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</si>
  <si>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</si>
  <si>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</si>
  <si>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</si>
  <si>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</si>
  <si>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</si>
  <si>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</si>
  <si>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</si>
  <si>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</si>
  <si>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</si>
  <si>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</si>
  <si>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</si>
  <si>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</si>
  <si>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</si>
  <si>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</si>
  <si>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</si>
  <si>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</si>
  <si>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</si>
  <si>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</si>
  <si>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</si>
  <si>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</si>
  <si>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</si>
  <si>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</si>
  <si>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</si>
  <si>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</si>
  <si>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</si>
  <si>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</si>
  <si>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</si>
  <si>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</si>
  <si>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</si>
  <si>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</si>
  <si>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</si>
  <si>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</si>
  <si>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</si>
  <si>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</si>
  <si>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</si>
  <si>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</si>
  <si>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</si>
  <si>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</si>
  <si>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</si>
  <si>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</si>
  <si>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</si>
  <si>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</si>
  <si>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</si>
  <si>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</si>
  <si>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</si>
  <si>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</si>
  <si>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</si>
  <si>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</si>
  <si>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</si>
  <si>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</si>
  <si>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</si>
  <si>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</si>
  <si>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</si>
  <si>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</si>
  <si>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</si>
  <si>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</si>
  <si>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</si>
  <si>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</si>
  <si>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</si>
  <si>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</si>
  <si>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</si>
  <si>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</si>
  <si>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</si>
  <si>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</si>
  <si>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</si>
  <si>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</si>
  <si>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</si>
  <si>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</si>
  <si>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</si>
  <si>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</si>
  <si>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</si>
  <si>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</si>
  <si>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</si>
  <si>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</si>
  <si>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</si>
  <si>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</si>
  <si>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</si>
  <si>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</si>
  <si>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</si>
  <si>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</si>
  <si>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</si>
  <si>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</si>
  <si>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</si>
  <si>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</si>
  <si>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</si>
  <si>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</si>
  <si>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</si>
  <si>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</si>
  <si>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</si>
  <si>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</si>
  <si>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</si>
  <si>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</si>
  <si>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</si>
  <si>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</si>
  <si>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</si>
  <si>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</si>
  <si>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</si>
  <si>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</si>
  <si>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</si>
  <si>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</si>
  <si>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</si>
  <si>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</si>
  <si>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</si>
  <si>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</si>
  <si>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</si>
  <si>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</si>
  <si>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</si>
  <si>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</si>
  <si>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</si>
  <si>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</si>
  <si>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</si>
  <si>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</si>
  <si>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</si>
  <si>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</si>
  <si>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</si>
  <si>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</si>
  <si>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</si>
  <si>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</si>
  <si>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</si>
  <si>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</si>
  <si>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</si>
  <si>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</si>
  <si>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</si>
  <si>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</si>
  <si>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</si>
  <si>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</si>
  <si>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</si>
  <si>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</si>
  <si>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</si>
  <si>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</si>
  <si>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</si>
  <si>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</si>
  <si>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</si>
  <si>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</si>
  <si>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</si>
  <si>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</si>
  <si>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</si>
  <si>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</si>
  <si>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</si>
  <si>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</si>
  <si>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</si>
  <si>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</si>
  <si>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</si>
  <si>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</si>
  <si>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</si>
  <si>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</si>
  <si>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</si>
  <si>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</si>
  <si>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</si>
  <si>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</si>
  <si>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</si>
  <si>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</si>
  <si>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</si>
  <si>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</si>
  <si>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</si>
  <si>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</si>
  <si>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</si>
  <si>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</si>
  <si>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</si>
  <si>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</si>
  <si>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</si>
  <si>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</si>
  <si>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</si>
  <si>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</si>
  <si>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</si>
  <si>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</si>
  <si>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</si>
  <si>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</si>
  <si>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</si>
  <si>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</si>
  <si>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</si>
  <si>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</si>
  <si>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</si>
  <si>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</si>
  <si>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</si>
  <si>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</si>
  <si>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</si>
  <si>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</si>
  <si>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</si>
  <si>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</si>
  <si>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</si>
  <si>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</si>
  <si>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</si>
  <si>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</si>
  <si>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</si>
  <si>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</si>
  <si>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</si>
  <si>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</si>
  <si>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</si>
  <si>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</si>
  <si>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</si>
  <si>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</si>
  <si>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</si>
  <si>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</si>
  <si>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</si>
  <si>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</si>
  <si>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</si>
  <si>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</si>
  <si>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</si>
  <si>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</si>
  <si>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</si>
  <si>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</si>
  <si>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</si>
  <si>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</si>
  <si>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</si>
  <si>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</si>
  <si>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</si>
  <si>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</si>
  <si>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</si>
  <si>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</si>
  <si>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</si>
  <si>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</si>
  <si>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</si>
  <si>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</si>
  <si>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</si>
  <si>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</si>
  <si>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</si>
  <si>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</si>
  <si>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</si>
  <si>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</si>
  <si>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</si>
  <si>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</si>
  <si>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</si>
  <si>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</si>
  <si>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</si>
  <si>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</si>
  <si>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</si>
  <si>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</si>
  <si>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</si>
  <si>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</si>
  <si>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</si>
  <si>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</si>
  <si>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</si>
  <si>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</si>
  <si>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</si>
  <si>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</si>
  <si>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</si>
  <si>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</si>
  <si>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</si>
  <si>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</si>
  <si>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</si>
  <si>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</si>
  <si>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</si>
  <si>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</si>
  <si>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</si>
  <si>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</si>
  <si>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</si>
  <si>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</si>
  <si>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</si>
  <si>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</si>
  <si>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</si>
  <si>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</si>
  <si>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</si>
  <si>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</si>
  <si>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</si>
  <si>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</si>
  <si>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</si>
  <si>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</si>
  <si>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</si>
  <si>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</si>
  <si>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</si>
  <si>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</si>
  <si>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</si>
  <si>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</si>
  <si>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</si>
  <si>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</si>
  <si>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</si>
  <si>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</si>
  <si>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</si>
  <si>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</si>
  <si>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</si>
  <si>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</si>
  <si>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</si>
  <si>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</si>
  <si>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</si>
  <si>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</si>
  <si>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</si>
  <si>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</si>
  <si>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</si>
  <si>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</si>
  <si>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</si>
  <si>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</si>
  <si>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</si>
  <si>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</si>
  <si>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</si>
  <si>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</si>
  <si>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</si>
  <si>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</si>
  <si>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</si>
  <si>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</si>
  <si>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</si>
  <si>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</si>
  <si>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</si>
  <si>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</si>
  <si>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</si>
  <si>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</si>
  <si>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</si>
  <si>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</si>
  <si>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</si>
  <si>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</si>
  <si>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</si>
  <si>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</si>
  <si>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</si>
  <si>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</si>
  <si>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</si>
  <si>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</si>
  <si>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</si>
  <si>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</si>
  <si>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</si>
  <si>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</si>
  <si>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</si>
  <si>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</si>
  <si>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</si>
  <si>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</si>
  <si>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</si>
  <si>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</si>
  <si>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</si>
  <si>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</si>
  <si>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</si>
  <si>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</si>
  <si>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</si>
  <si>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</si>
  <si>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</si>
  <si>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</si>
  <si>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</si>
  <si>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</si>
  <si>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</si>
  <si>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</si>
  <si>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</si>
  <si>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</si>
  <si>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</si>
  <si>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</si>
  <si>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</si>
  <si>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</si>
  <si>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</si>
  <si>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</si>
  <si>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</si>
  <si>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</si>
  <si>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</si>
  <si>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</si>
  <si>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</si>
  <si>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</si>
  <si>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</si>
  <si>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</si>
  <si>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</si>
  <si>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</si>
  <si>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</si>
  <si>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</si>
  <si>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</si>
  <si>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</si>
  <si>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</si>
  <si>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</si>
  <si>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</si>
  <si>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</si>
  <si>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</si>
  <si>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</si>
  <si>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</si>
  <si>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</si>
  <si>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</si>
  <si>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</si>
  <si>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</si>
  <si>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</si>
  <si>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</si>
  <si>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</si>
  <si>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</si>
  <si>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</si>
  <si>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</si>
  <si>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</si>
  <si>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</si>
  <si>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</si>
  <si>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</si>
  <si>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</si>
  <si>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</si>
  <si>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</si>
  <si>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</si>
  <si>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</si>
  <si>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</si>
  <si>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</si>
  <si>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</si>
  <si>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</si>
  <si>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</si>
  <si>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</si>
  <si>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</si>
  <si>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</si>
  <si>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</si>
  <si>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</si>
  <si>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</si>
  <si>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</si>
  <si>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</si>
  <si>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</si>
  <si>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</si>
  <si>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</si>
  <si>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</si>
  <si>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</si>
  <si>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</si>
  <si>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</si>
  <si>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</si>
  <si>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</si>
  <si>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</si>
  <si>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</si>
  <si>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</si>
  <si>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</si>
  <si>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</si>
  <si>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</si>
  <si>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</si>
  <si>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</si>
  <si>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</si>
  <si>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</si>
  <si>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</si>
  <si>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</si>
  <si>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</si>
  <si>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</si>
  <si>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</si>
  <si>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</si>
  <si>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</si>
  <si>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</si>
  <si>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</si>
  <si>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</si>
  <si>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</si>
  <si>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</si>
  <si>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</si>
  <si>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</si>
  <si>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</si>
  <si>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</si>
  <si>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</si>
  <si>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</si>
  <si>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</si>
  <si>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</si>
  <si>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</si>
  <si>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</si>
  <si>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</si>
  <si>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</si>
  <si>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</si>
  <si>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</si>
  <si>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</si>
  <si>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</si>
  <si>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</si>
  <si>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</si>
  <si>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</si>
  <si>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</si>
  <si>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</si>
  <si>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</si>
  <si>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</si>
  <si>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</si>
  <si>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</si>
  <si>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</si>
  <si>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</si>
  <si>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</si>
  <si>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</si>
  <si>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</si>
  <si>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</si>
  <si>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</si>
  <si>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</si>
  <si>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</si>
  <si>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</si>
  <si>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</si>
  <si>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</si>
  <si>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</si>
  <si>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</si>
  <si>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</si>
  <si>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</si>
  <si>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</si>
  <si>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</si>
  <si>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</si>
  <si>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</si>
  <si>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</si>
  <si>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</si>
  <si>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</si>
  <si>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</si>
  <si>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</si>
  <si>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</si>
  <si>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</si>
  <si>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</si>
  <si>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</si>
  <si>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</si>
  <si>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</si>
  <si>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</si>
  <si>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</si>
  <si>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</si>
  <si>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</si>
  <si>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</si>
  <si>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</si>
  <si>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</si>
  <si>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</si>
  <si>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</si>
  <si>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</si>
  <si>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</si>
  <si>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</si>
  <si>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</si>
  <si>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</si>
  <si>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</si>
  <si>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</si>
  <si>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</si>
  <si>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</si>
  <si>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</si>
  <si>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</si>
  <si>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</si>
  <si>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</si>
  <si>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</si>
  <si>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</si>
  <si>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</si>
  <si>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</si>
  <si>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</si>
  <si>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</si>
  <si>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</si>
  <si>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</si>
  <si>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</si>
  <si>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</si>
  <si>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</si>
  <si>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</si>
  <si>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</si>
  <si>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</si>
  <si>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</si>
  <si>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</si>
  <si>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</si>
  <si>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</si>
  <si>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</si>
  <si>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</si>
  <si>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</si>
  <si>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</si>
  <si>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</si>
  <si>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</si>
  <si>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</si>
  <si>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</si>
  <si>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</si>
  <si>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</si>
  <si>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</si>
  <si>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</si>
  <si>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</si>
  <si>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</si>
  <si>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</si>
  <si>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</si>
  <si>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</si>
  <si>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</si>
  <si>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</si>
  <si>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</si>
  <si>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</si>
  <si>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</si>
  <si>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</si>
  <si>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</si>
  <si>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</si>
  <si>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</si>
  <si>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</si>
  <si>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</si>
  <si>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</si>
  <si>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</si>
  <si>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</si>
  <si>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</si>
  <si>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</si>
  <si>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</si>
  <si>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</si>
  <si>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</si>
  <si>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</si>
  <si>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</si>
  <si>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</si>
  <si>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</si>
  <si>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</si>
  <si>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</si>
  <si>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</si>
  <si>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</si>
  <si>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</si>
  <si>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</si>
  <si>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</si>
  <si>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</si>
  <si>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</si>
  <si>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</si>
  <si>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</si>
  <si>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</si>
  <si>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</si>
  <si>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</si>
  <si>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</si>
  <si>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</si>
  <si>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</si>
  <si>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</si>
  <si>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</si>
  <si>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</si>
  <si>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</si>
  <si>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</si>
  <si>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</si>
  <si>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</si>
  <si>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</si>
  <si>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</si>
  <si>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</si>
  <si>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</si>
  <si>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</si>
  <si>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</si>
  <si>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</si>
  <si>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</si>
  <si>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</si>
  <si>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</si>
  <si>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</si>
  <si>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</si>
  <si>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</si>
  <si>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</si>
  <si>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</si>
  <si>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</si>
  <si>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</si>
  <si>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</si>
  <si>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</si>
  <si>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</si>
  <si>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</si>
  <si>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</si>
  <si>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</si>
  <si>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</si>
  <si>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</si>
  <si>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</si>
  <si>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</si>
  <si>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</si>
  <si>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</si>
  <si>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</si>
  <si>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</si>
  <si>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</si>
  <si>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</si>
  <si>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</si>
  <si>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</si>
  <si>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</si>
  <si>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</si>
  <si>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</si>
  <si>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</si>
  <si>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</si>
  <si>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</si>
  <si>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</si>
  <si>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</si>
  <si>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</si>
  <si>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</si>
  <si>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</si>
  <si>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</si>
  <si>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</si>
  <si>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</si>
  <si>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</si>
  <si>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</si>
  <si>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</si>
  <si>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</si>
  <si>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</si>
  <si>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</si>
  <si>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</si>
  <si>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</si>
  <si>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</si>
  <si>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</si>
  <si>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</si>
  <si>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</si>
  <si>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</si>
  <si>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</si>
  <si>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</si>
  <si>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</si>
  <si>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</si>
  <si>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</si>
  <si>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</si>
  <si>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</si>
  <si>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</si>
  <si>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</si>
  <si>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</si>
  <si>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</si>
  <si>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</si>
  <si>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</si>
  <si>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</si>
  <si>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</si>
  <si>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</si>
  <si>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</si>
  <si>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</si>
  <si>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</si>
  <si>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</si>
  <si>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</si>
  <si>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</si>
  <si>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</si>
  <si>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</si>
  <si>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</si>
  <si>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</si>
  <si>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</si>
  <si>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</si>
  <si>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</si>
  <si>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</si>
  <si>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</si>
  <si>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</si>
  <si>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</si>
  <si>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</si>
  <si>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</si>
  <si>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</si>
  <si>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</si>
  <si>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</si>
  <si>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</si>
  <si>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</si>
  <si>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</si>
  <si>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</si>
  <si>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</si>
  <si>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</si>
  <si>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</si>
  <si>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</si>
  <si>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</si>
  <si>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</si>
  <si>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</si>
  <si>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</si>
  <si>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</si>
  <si>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</si>
  <si>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</si>
  <si>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</si>
  <si>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</si>
  <si>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</si>
  <si>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</si>
  <si>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</si>
  <si>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</si>
  <si>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</si>
  <si>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</si>
  <si>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</si>
  <si>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</si>
  <si>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</si>
  <si>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</si>
  <si>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</si>
  <si>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</si>
  <si>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</si>
  <si>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</si>
  <si>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</si>
  <si>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</si>
  <si>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</si>
  <si>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</si>
  <si>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</si>
  <si>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</si>
  <si>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</si>
  <si>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</si>
  <si>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</si>
  <si>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</si>
  <si>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</si>
  <si>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</si>
  <si>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</si>
  <si>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</si>
  <si>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</si>
  <si>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</si>
  <si>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</si>
  <si>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</si>
  <si>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</si>
  <si>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</si>
  <si>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</si>
  <si>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</si>
  <si>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</si>
  <si>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</si>
  <si>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</si>
  <si>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</si>
  <si>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</si>
  <si>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</si>
  <si>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</si>
  <si>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</si>
  <si>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</si>
  <si>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</si>
  <si>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</si>
  <si>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</si>
  <si>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</si>
  <si>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</si>
  <si>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</si>
  <si>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</si>
  <si>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</si>
  <si>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</si>
  <si>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</si>
  <si>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</si>
  <si>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</si>
  <si>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</si>
  <si>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</si>
  <si>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</si>
  <si>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</si>
  <si>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</si>
  <si>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</si>
  <si>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</si>
  <si>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</si>
  <si>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</si>
  <si>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</si>
  <si>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</si>
  <si>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</si>
  <si>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</si>
  <si>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</si>
  <si>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</si>
  <si>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</si>
  <si>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</si>
  <si>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</si>
  <si>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</si>
  <si>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</si>
  <si>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</si>
  <si>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</si>
  <si>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</si>
  <si>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</si>
  <si>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</si>
  <si>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</si>
  <si>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</si>
  <si>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</si>
  <si>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</si>
  <si>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</si>
  <si>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</si>
  <si>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</si>
  <si>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</si>
  <si>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</si>
  <si>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</si>
  <si>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</si>
  <si>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</si>
  <si>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</si>
  <si>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</si>
  <si>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</si>
  <si>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</si>
  <si>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</si>
  <si>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</si>
  <si>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</si>
  <si>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</si>
  <si>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</si>
  <si>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</si>
  <si>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</si>
  <si>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</si>
  <si>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</si>
  <si>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</si>
  <si>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</si>
  <si>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</si>
  <si>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</si>
  <si>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</si>
  <si>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</si>
  <si>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</si>
  <si>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</si>
  <si>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</si>
  <si>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</si>
  <si>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</si>
  <si>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</si>
  <si>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</si>
  <si>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</si>
  <si>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</si>
  <si>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</si>
  <si>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</si>
  <si>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</si>
  <si>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</si>
  <si>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</si>
  <si>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</si>
  <si>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</si>
  <si>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</si>
  <si>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</si>
  <si>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</si>
  <si>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</si>
  <si>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</si>
  <si>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</si>
  <si>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</si>
  <si>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</si>
  <si>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</si>
  <si>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</si>
  <si>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</si>
  <si>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</si>
  <si>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</si>
  <si>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</si>
  <si>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</si>
  <si>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</si>
  <si>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</si>
  <si>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</si>
  <si>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</si>
  <si>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</si>
  <si>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</si>
  <si>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</si>
  <si>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</si>
  <si>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</si>
  <si>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</si>
  <si>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</si>
  <si>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</si>
  <si>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</si>
  <si>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</si>
  <si>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</si>
  <si>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</si>
  <si>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</si>
  <si>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</si>
  <si>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</si>
  <si>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</si>
  <si>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</si>
  <si>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</si>
  <si>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</si>
  <si>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</si>
  <si>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</si>
  <si>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</si>
  <si>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</si>
  <si>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</si>
  <si>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</si>
  <si>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</si>
  <si>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</si>
  <si>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</si>
  <si>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</si>
  <si>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</si>
  <si>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</si>
  <si>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</si>
  <si>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</si>
  <si>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</si>
  <si>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</si>
  <si>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</si>
  <si>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</si>
  <si>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</si>
  <si>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</si>
  <si>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</si>
  <si>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</si>
  <si>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</si>
  <si>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</si>
  <si>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</si>
  <si>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</si>
  <si>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</si>
  <si>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</si>
  <si>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</si>
  <si>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</si>
  <si>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</si>
  <si>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</si>
  <si>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</si>
  <si>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</si>
  <si>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</si>
  <si>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</si>
  <si>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</si>
  <si>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</si>
  <si>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</si>
  <si>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</si>
  <si>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</si>
  <si>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</si>
  <si>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</si>
  <si>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</si>
  <si>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</si>
  <si>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</si>
  <si>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</si>
  <si>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</si>
  <si>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</si>
  <si>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</si>
  <si>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</si>
  <si>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</si>
  <si>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</si>
  <si>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</si>
  <si>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</si>
  <si>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</si>
  <si>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</si>
  <si>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</si>
  <si>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</si>
  <si>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</si>
  <si>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</si>
  <si>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</si>
  <si>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</si>
  <si>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</si>
  <si>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</si>
  <si>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</si>
  <si>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</si>
  <si>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</si>
  <si>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</si>
  <si>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</si>
  <si>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</si>
  <si>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</si>
  <si>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</si>
  <si>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</si>
  <si>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</si>
  <si>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</si>
  <si>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</si>
  <si>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</si>
  <si>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</si>
  <si>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</si>
  <si>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</si>
  <si>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</si>
  <si>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</si>
  <si>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</si>
  <si>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</si>
  <si>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</si>
  <si>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</si>
  <si>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</si>
  <si>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</si>
  <si>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</si>
  <si>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</si>
  <si>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</si>
  <si>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</si>
  <si>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</si>
  <si>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</si>
  <si>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</si>
  <si>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</si>
  <si>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</si>
  <si>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</si>
  <si>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</si>
  <si>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</si>
  <si>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</si>
  <si>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</si>
  <si>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</si>
  <si>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</si>
  <si>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</si>
  <si>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</si>
  <si>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</si>
  <si>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</si>
  <si>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</si>
  <si>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</si>
  <si>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</si>
  <si>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</si>
  <si>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</si>
  <si>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</si>
  <si>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</si>
  <si>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</si>
  <si>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</si>
  <si>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</si>
  <si>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</si>
  <si>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</si>
  <si>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</si>
  <si>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</si>
  <si>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</si>
  <si>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</si>
  <si>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</si>
  <si>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</si>
  <si>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</si>
  <si>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</si>
  <si>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</si>
  <si>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</si>
  <si>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</si>
  <si>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</si>
  <si>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</si>
  <si>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</si>
  <si>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</si>
  <si>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</si>
  <si>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</si>
  <si>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</si>
  <si>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</si>
  <si>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</si>
  <si>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</si>
  <si>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</si>
  <si>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</si>
  <si>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</si>
  <si>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</si>
  <si>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</si>
  <si>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</si>
  <si>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</si>
  <si>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</si>
  <si>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</si>
  <si>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</si>
  <si>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</si>
  <si>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</si>
  <si>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</si>
  <si>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</si>
  <si>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</si>
  <si>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</si>
  <si>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</si>
  <si>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</si>
  <si>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</si>
  <si>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</si>
  <si>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</si>
  <si>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</si>
  <si>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</si>
  <si>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</si>
  <si>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</si>
  <si>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</si>
  <si>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</si>
  <si>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</si>
  <si>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</si>
  <si>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</si>
  <si>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</si>
  <si>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</si>
  <si>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</si>
  <si>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</si>
  <si>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</si>
  <si>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</si>
  <si>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</si>
  <si>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</si>
  <si>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</si>
  <si>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</si>
  <si>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</si>
  <si>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</si>
  <si>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</si>
  <si>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</si>
  <si>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</si>
  <si>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</si>
  <si>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</si>
  <si>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</si>
  <si>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</si>
  <si>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</si>
  <si>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</si>
  <si>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</si>
  <si>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</si>
  <si>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</si>
  <si>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</si>
  <si>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</si>
  <si>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</si>
  <si>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</si>
  <si>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</si>
  <si>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</si>
  <si>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</si>
  <si>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</si>
  <si>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</si>
  <si>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</si>
  <si>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</si>
  <si>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</si>
  <si>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</si>
  <si>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</si>
  <si>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</si>
  <si>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</si>
  <si>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</si>
  <si>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</si>
  <si>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</si>
  <si>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</si>
  <si>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</si>
  <si>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</si>
  <si>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</si>
  <si>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</si>
  <si>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</si>
  <si>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</si>
  <si>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</si>
  <si>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</si>
  <si>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</si>
  <si>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</si>
  <si>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</si>
  <si>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</si>
  <si>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</si>
  <si>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</si>
  <si>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</si>
  <si>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</si>
  <si>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</si>
  <si>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</si>
  <si>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</si>
  <si>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</si>
  <si>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</si>
  <si>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</si>
  <si>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</si>
  <si>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</si>
  <si>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</si>
  <si>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</si>
  <si>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</si>
  <si>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</si>
  <si>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</si>
  <si>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</si>
  <si>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</si>
  <si>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</si>
  <si>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</si>
  <si>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</si>
  <si>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</si>
  <si>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</si>
  <si>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</si>
  <si>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</si>
  <si>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</si>
  <si>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</si>
  <si>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</si>
  <si>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</si>
  <si>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</si>
  <si>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</si>
  <si>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</si>
  <si>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</si>
  <si>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</si>
  <si>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</si>
  <si>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</si>
  <si>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</si>
  <si>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</si>
  <si>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</si>
  <si>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</si>
  <si>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</si>
  <si>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</si>
  <si>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</si>
  <si>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</si>
  <si>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</si>
  <si>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</si>
  <si>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</si>
  <si>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</si>
  <si>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</si>
  <si>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</si>
  <si>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</si>
  <si>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</si>
  <si>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</si>
  <si>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</si>
  <si>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</si>
  <si>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</si>
  <si>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</si>
  <si>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</si>
  <si>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</si>
  <si>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</si>
  <si>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</si>
  <si>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</si>
  <si>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</si>
  <si>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</si>
  <si>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</si>
  <si>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</si>
  <si>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</si>
  <si>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</si>
  <si>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</si>
  <si>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</si>
  <si>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</si>
  <si>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</si>
  <si>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</si>
  <si>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</si>
  <si>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</si>
  <si>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</si>
  <si>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</si>
  <si>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</si>
  <si>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</si>
  <si>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</si>
  <si>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</si>
  <si>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</si>
  <si>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</si>
  <si>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</si>
  <si>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</si>
  <si>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</si>
  <si>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</si>
  <si>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</si>
  <si>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</si>
  <si>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</si>
  <si>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</si>
  <si>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</si>
  <si>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</si>
  <si>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</si>
  <si>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</si>
  <si>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</si>
  <si>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</si>
  <si>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</si>
  <si>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</si>
  <si>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</si>
  <si>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</si>
  <si>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</si>
  <si>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</si>
  <si>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</si>
  <si>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</si>
  <si>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</si>
  <si>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</si>
  <si>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</si>
  <si>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</si>
  <si>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</si>
  <si>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</si>
  <si>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</si>
  <si>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</si>
  <si>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</si>
  <si>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</si>
  <si>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</si>
  <si>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</si>
  <si>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</si>
  <si>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</si>
  <si>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</si>
  <si>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</si>
  <si>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</si>
  <si>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</si>
  <si>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</si>
  <si>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</si>
  <si>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</si>
  <si>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</si>
  <si>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</si>
  <si>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</si>
  <si>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</si>
  <si>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</si>
  <si>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</si>
  <si>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</si>
  <si>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</si>
  <si>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</si>
  <si>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</si>
  <si>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</si>
  <si>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</si>
  <si>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</si>
  <si>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</si>
  <si>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</si>
  <si>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</si>
  <si>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</si>
  <si>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</si>
  <si>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</si>
  <si>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</si>
  <si>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</si>
  <si>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</si>
  <si>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</si>
  <si>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</si>
  <si>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</si>
  <si>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</si>
  <si>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</si>
  <si>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</si>
  <si>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</si>
  <si>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</si>
  <si>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</si>
  <si>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</si>
  <si>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</si>
  <si>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</si>
  <si>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</si>
  <si>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</si>
  <si>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</si>
  <si>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</si>
  <si>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</si>
  <si>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</si>
  <si>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</si>
  <si>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</si>
  <si>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</si>
  <si>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</si>
  <si>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</si>
  <si>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</si>
  <si>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</si>
  <si>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</si>
  <si>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</si>
  <si>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</si>
  <si>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</si>
  <si>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</si>
  <si>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</si>
  <si>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</si>
  <si>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</si>
  <si>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</si>
  <si>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</si>
  <si>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</si>
  <si>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</si>
  <si>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</si>
  <si>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</si>
  <si>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</si>
  <si>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</si>
  <si>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</si>
  <si>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</si>
  <si>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</si>
  <si>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</si>
  <si>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</si>
  <si>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</si>
  <si>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</si>
  <si>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</si>
  <si>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</si>
  <si>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</si>
  <si>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</si>
  <si>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</si>
  <si>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</si>
  <si>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</si>
  <si>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</si>
  <si>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</si>
  <si>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</si>
  <si>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</si>
  <si>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</si>
  <si>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</si>
  <si>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</si>
  <si>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</si>
  <si>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</si>
  <si>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</si>
  <si>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</si>
  <si>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</si>
  <si>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</si>
  <si>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</si>
  <si>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</si>
  <si>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</si>
  <si>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</si>
  <si>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</si>
  <si>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</si>
  <si>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</si>
  <si>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</si>
  <si>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</si>
  <si>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</si>
  <si>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</si>
  <si>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</si>
  <si>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</si>
  <si>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</si>
  <si>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</si>
  <si>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</si>
  <si>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</si>
  <si>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</si>
  <si>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</si>
  <si>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</si>
  <si>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</si>
  <si>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</si>
  <si>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</si>
  <si>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</si>
  <si>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</si>
  <si>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</si>
  <si>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</si>
  <si>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</si>
  <si>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</si>
  <si>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</si>
  <si>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</si>
  <si>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</si>
  <si>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</si>
  <si>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</si>
  <si>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</si>
  <si>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</si>
  <si>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</si>
  <si>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</si>
  <si>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</si>
  <si>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</si>
  <si>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</si>
  <si>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</si>
  <si>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</si>
  <si>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</si>
  <si>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</si>
  <si>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</si>
  <si>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</si>
  <si>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</si>
  <si>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</si>
  <si>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</si>
  <si>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</si>
  <si>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</si>
  <si>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</si>
  <si>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</si>
  <si>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</si>
  <si>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</si>
  <si>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</si>
  <si>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</si>
  <si>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</si>
  <si>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</si>
  <si>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</si>
  <si>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</si>
  <si>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</si>
  <si>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</si>
  <si>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</si>
  <si>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</si>
  <si>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</si>
  <si>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</si>
  <si>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</si>
  <si>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</si>
  <si>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</si>
  <si>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</si>
  <si>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</si>
  <si>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</si>
  <si>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</si>
  <si>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</si>
  <si>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</si>
  <si>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</si>
  <si>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</si>
  <si>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</si>
  <si>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</si>
  <si>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</si>
  <si>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</si>
  <si>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</si>
  <si>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</si>
  <si>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</si>
  <si>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</si>
  <si>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</si>
  <si>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</si>
  <si>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</si>
  <si>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</si>
  <si>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</si>
  <si>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</si>
  <si>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</si>
  <si>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</si>
  <si>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</si>
  <si>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</si>
  <si>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</si>
  <si>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</si>
  <si>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</si>
  <si>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</si>
  <si>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</si>
  <si>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</si>
  <si>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</si>
  <si>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</si>
  <si>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</si>
  <si>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</si>
  <si>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</si>
  <si>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</si>
  <si>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</si>
  <si>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</si>
  <si>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</si>
  <si>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</si>
  <si>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</si>
  <si>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</si>
  <si>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</si>
  <si>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</si>
  <si>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</si>
  <si>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</si>
  <si>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</si>
  <si>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</si>
  <si>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</si>
  <si>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</si>
  <si>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</si>
  <si>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</si>
  <si>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</si>
  <si>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</si>
  <si>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</si>
  <si>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</si>
  <si>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</si>
  <si>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</si>
  <si>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</si>
  <si>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</si>
  <si>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</si>
  <si>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</si>
  <si>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</si>
  <si>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</si>
  <si>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</si>
  <si>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</si>
  <si>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</si>
  <si>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</si>
  <si>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</si>
  <si>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</si>
  <si>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</si>
  <si>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</si>
  <si>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</si>
  <si>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</si>
  <si>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</si>
  <si>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</si>
  <si>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</si>
  <si>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</si>
  <si>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</si>
  <si>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</si>
  <si>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</si>
  <si>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</si>
  <si>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</si>
  <si>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</si>
  <si>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</si>
  <si>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</si>
  <si>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</si>
  <si>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</si>
  <si>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</si>
  <si>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</si>
  <si>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</si>
  <si>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</si>
  <si>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</si>
  <si>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</si>
  <si>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</si>
  <si>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</si>
  <si>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</si>
  <si>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</si>
  <si>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</si>
  <si>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</si>
  <si>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</si>
  <si>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</si>
  <si>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</si>
  <si>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</si>
  <si>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</si>
  <si>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</si>
  <si>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</si>
  <si>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</si>
  <si>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</si>
  <si>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</si>
  <si>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</si>
  <si>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</si>
  <si>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</si>
  <si>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</si>
  <si>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</si>
  <si>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</si>
  <si>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</si>
  <si>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</si>
  <si>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</si>
  <si>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</si>
  <si>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</si>
  <si>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</si>
  <si>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</si>
  <si>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</si>
  <si>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</si>
  <si>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</si>
  <si>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</si>
  <si>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</si>
  <si>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</si>
  <si>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</si>
  <si>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</si>
  <si>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</si>
  <si>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</si>
  <si>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</si>
  <si>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</si>
  <si>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</si>
  <si>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</si>
  <si>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</si>
  <si>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</si>
  <si>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</si>
  <si>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</si>
  <si>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</si>
  <si>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</si>
  <si>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</si>
  <si>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</si>
  <si>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</si>
  <si>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</si>
  <si>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</si>
  <si>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</si>
  <si>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</si>
  <si>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</si>
  <si>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</si>
  <si>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</si>
  <si>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</si>
  <si>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</si>
  <si>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</si>
  <si>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</si>
  <si>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</si>
  <si>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</si>
  <si>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</si>
  <si>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</si>
  <si>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</si>
  <si>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</si>
  <si>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</si>
  <si>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</si>
  <si>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</si>
  <si>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</si>
  <si>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</si>
  <si>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</si>
  <si>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</si>
  <si>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</si>
  <si>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</si>
  <si>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</si>
  <si>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</si>
  <si>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</si>
  <si>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</si>
  <si>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</si>
  <si>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</si>
  <si>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</si>
  <si>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</si>
  <si>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</si>
  <si>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</si>
  <si>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</si>
  <si>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</si>
  <si>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</si>
  <si>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</si>
  <si>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</si>
  <si>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</si>
  <si>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</si>
  <si>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</si>
  <si>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</si>
  <si>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</si>
  <si>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</si>
  <si>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</si>
  <si>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</si>
  <si>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</si>
  <si>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</si>
  <si>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</si>
  <si>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</si>
  <si>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</si>
  <si>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</si>
  <si>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</si>
  <si>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</si>
  <si>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</si>
  <si>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</si>
  <si>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</si>
  <si>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</si>
  <si>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</si>
  <si>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</si>
  <si>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</si>
  <si>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</si>
  <si>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</si>
  <si>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</si>
  <si>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</si>
  <si>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</si>
  <si>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</si>
  <si>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</si>
  <si>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</si>
  <si>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</si>
  <si>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</si>
  <si>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</si>
  <si>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</si>
  <si>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</si>
  <si>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</si>
  <si>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</si>
  <si>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</si>
  <si>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</si>
  <si>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</si>
  <si>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</si>
  <si>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</si>
  <si>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</si>
  <si>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</si>
  <si>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</si>
  <si>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</si>
  <si>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</si>
  <si>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</si>
  <si>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</si>
  <si>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</si>
  <si>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</si>
  <si>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</si>
  <si>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</si>
  <si>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</si>
  <si>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</si>
  <si>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</si>
  <si>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</si>
  <si>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</si>
  <si>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</si>
  <si>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</si>
  <si>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</si>
  <si>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</si>
  <si>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</si>
  <si>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</si>
  <si>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</si>
  <si>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</si>
  <si>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</si>
  <si>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</si>
  <si>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</si>
  <si>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</si>
  <si>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</si>
  <si>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</si>
  <si>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</si>
  <si>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</si>
  <si>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</si>
  <si>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</si>
  <si>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</si>
  <si>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</si>
  <si>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</si>
  <si>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</si>
  <si>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</si>
  <si>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</si>
  <si>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</si>
  <si>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</si>
  <si>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</si>
  <si>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</si>
  <si>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</si>
  <si>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</si>
  <si>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</si>
  <si>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</si>
  <si>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</si>
  <si>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</si>
  <si>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</si>
  <si>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</si>
  <si>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</si>
  <si>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</si>
  <si>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</si>
  <si>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</si>
  <si>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</si>
  <si>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</si>
  <si>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</si>
  <si>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</si>
  <si>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</si>
  <si>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</si>
  <si>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</si>
  <si>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</si>
  <si>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</si>
  <si>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</si>
  <si>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</si>
  <si>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</si>
  <si>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</si>
  <si>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</si>
  <si>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</si>
  <si>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</si>
  <si>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</si>
  <si>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</si>
  <si>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</si>
  <si>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</si>
  <si>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</si>
  <si>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</si>
  <si>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</si>
  <si>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</si>
  <si>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</si>
  <si>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</si>
  <si>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</si>
  <si>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</si>
  <si>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</si>
  <si>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</si>
  <si>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</si>
  <si>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</si>
  <si>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</si>
  <si>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</si>
  <si>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</si>
  <si>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</si>
  <si>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</si>
  <si>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</si>
  <si>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</si>
  <si>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</si>
  <si>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</si>
  <si>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</si>
  <si>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</si>
  <si>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</si>
  <si>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</si>
  <si>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</si>
  <si>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</si>
  <si>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</si>
  <si>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</si>
  <si>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</si>
  <si>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</si>
  <si>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</si>
  <si>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</si>
  <si>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</si>
  <si>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</si>
  <si>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</si>
  <si>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</si>
  <si>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</si>
  <si>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</si>
  <si>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</si>
  <si>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</si>
  <si>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</si>
  <si>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</si>
  <si>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</si>
  <si>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</si>
  <si>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</si>
  <si>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</si>
  <si>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</si>
  <si>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</si>
  <si>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</si>
  <si>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</si>
  <si>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</si>
  <si>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</si>
  <si>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</si>
  <si>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</si>
  <si>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</si>
  <si>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</si>
  <si>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</si>
  <si>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</si>
  <si>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</si>
  <si>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</si>
  <si>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</si>
  <si>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</si>
  <si>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</si>
  <si>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</si>
  <si>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</si>
  <si>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</si>
  <si>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</si>
  <si>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</si>
  <si>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</si>
  <si>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</si>
  <si>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</si>
  <si>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</si>
  <si>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</si>
  <si>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</si>
  <si>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</si>
  <si>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</si>
  <si>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</si>
  <si>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</si>
  <si>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</si>
  <si>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</si>
  <si>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</si>
  <si>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</si>
  <si>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</si>
  <si>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</si>
  <si>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</si>
  <si>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</si>
  <si>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</si>
  <si>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</si>
  <si>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</si>
  <si>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</si>
  <si>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</si>
  <si>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</si>
  <si>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</si>
  <si>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</si>
  <si>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</si>
  <si>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</si>
  <si>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</si>
  <si>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</si>
  <si>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</si>
  <si>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</si>
  <si>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</si>
  <si>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</si>
  <si>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</si>
  <si>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</si>
  <si>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</si>
  <si>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</si>
  <si>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</si>
  <si>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</si>
  <si>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</si>
  <si>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</si>
  <si>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</si>
  <si>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</si>
  <si>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</si>
  <si>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</si>
  <si>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</si>
  <si>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</si>
  <si>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</si>
  <si>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</si>
  <si>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</si>
  <si>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</si>
  <si>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</si>
  <si>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</si>
  <si>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</si>
  <si>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</si>
  <si>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</si>
  <si>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</si>
  <si>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</si>
  <si>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</si>
  <si>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</si>
  <si>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</si>
  <si>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</si>
  <si>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</si>
  <si>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</si>
  <si>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</si>
  <si>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</si>
  <si>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</si>
  <si>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</si>
  <si>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</si>
  <si>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</si>
  <si>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</si>
  <si>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</si>
  <si>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</si>
  <si>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</si>
  <si>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</si>
  <si>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</si>
  <si>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</si>
  <si>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</si>
  <si>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</si>
  <si>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</si>
  <si>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</si>
  <si>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</si>
  <si>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</si>
  <si>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</si>
  <si>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</si>
  <si>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</si>
  <si>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</si>
  <si>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</si>
  <si>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</si>
  <si>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</si>
  <si>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</si>
  <si>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</si>
  <si>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</si>
  <si>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</si>
  <si>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</si>
  <si>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</si>
  <si>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</si>
  <si>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</si>
  <si>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</si>
  <si>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</si>
  <si>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</si>
  <si>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</si>
  <si>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</si>
  <si>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</si>
  <si>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</si>
  <si>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</si>
  <si>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</si>
  <si>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</si>
  <si>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</si>
  <si>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</si>
  <si>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</si>
  <si>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</si>
  <si>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</si>
  <si>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</si>
  <si>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</si>
  <si>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</si>
  <si>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</si>
  <si>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</si>
  <si>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</si>
  <si>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</si>
  <si>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</si>
  <si>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</si>
  <si>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</si>
  <si>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</si>
  <si>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</si>
  <si>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</si>
  <si>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</si>
  <si>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</si>
  <si>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</si>
  <si>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</si>
  <si>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</si>
  <si>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</si>
  <si>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</si>
  <si>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</si>
  <si>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</si>
  <si>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</si>
  <si>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</si>
  <si>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</si>
  <si>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</si>
  <si>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</si>
  <si>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</si>
  <si>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</si>
  <si>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</si>
  <si>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</si>
  <si>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</si>
  <si>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</si>
  <si>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</si>
  <si>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</si>
  <si>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</si>
  <si>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</si>
  <si>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</si>
  <si>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</si>
  <si>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</si>
  <si>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</si>
  <si>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</si>
  <si>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</si>
  <si>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</si>
  <si>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</si>
  <si>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</si>
  <si>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</si>
  <si>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</si>
  <si>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</si>
  <si>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</si>
  <si>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</si>
  <si>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</si>
  <si>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</si>
  <si>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</si>
  <si>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</si>
  <si>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</si>
  <si>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</si>
  <si>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</si>
  <si>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</si>
  <si>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</si>
  <si>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</si>
  <si>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</si>
  <si>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</si>
  <si>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</si>
  <si>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</si>
  <si>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</si>
  <si>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</si>
  <si>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</si>
  <si>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</si>
  <si>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</si>
  <si>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</si>
  <si>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</si>
  <si>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</si>
  <si>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</si>
  <si>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</si>
  <si>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</si>
  <si>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</si>
  <si>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</si>
  <si>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</si>
  <si>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</si>
  <si>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</si>
  <si>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</si>
  <si>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</si>
  <si>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</si>
  <si>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</si>
  <si>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</si>
  <si>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</si>
  <si>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</si>
  <si>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</si>
  <si>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</si>
  <si>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</si>
  <si>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</si>
  <si>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</si>
  <si>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</si>
  <si>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</si>
  <si>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</si>
  <si>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</si>
  <si>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</si>
  <si>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</si>
  <si>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</si>
  <si>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</si>
  <si>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</si>
  <si>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</si>
  <si>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</si>
  <si>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</si>
  <si>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</si>
  <si>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</si>
  <si>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</si>
  <si>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</si>
  <si>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</si>
  <si>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</si>
  <si>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</si>
  <si>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</si>
  <si>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</si>
  <si>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</si>
  <si>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</si>
  <si>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</si>
  <si>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</si>
  <si>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</si>
  <si>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</si>
  <si>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</si>
  <si>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</si>
  <si>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</si>
  <si>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</si>
  <si>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</si>
  <si>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</si>
  <si>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</si>
  <si>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</si>
  <si>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</si>
  <si>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</si>
  <si>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</si>
  <si>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</si>
  <si>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</si>
  <si>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</si>
  <si>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</si>
  <si>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</si>
  <si>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</si>
  <si>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</si>
  <si>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</si>
  <si>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</si>
  <si>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</si>
  <si>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</si>
  <si>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</si>
  <si>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</si>
  <si>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</si>
  <si>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</si>
  <si>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</si>
  <si>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</si>
  <si>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</si>
  <si>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</si>
  <si>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</si>
  <si>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</si>
  <si>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</si>
  <si>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</si>
  <si>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</si>
  <si>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</si>
  <si>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</si>
  <si>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</si>
  <si>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</si>
  <si>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</si>
  <si>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</si>
  <si>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</si>
  <si>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</si>
  <si>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</si>
  <si>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</si>
  <si>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</si>
  <si>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</si>
  <si>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</si>
  <si>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</si>
  <si>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</si>
  <si>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</si>
  <si>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</si>
  <si>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</si>
  <si>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</si>
  <si>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</si>
  <si>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</si>
  <si>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</si>
  <si>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</si>
  <si>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</si>
  <si>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</si>
  <si>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</si>
  <si>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</si>
  <si>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</si>
  <si>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</si>
  <si>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</si>
  <si>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</si>
  <si>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</si>
  <si>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</si>
  <si>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</si>
  <si>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</si>
  <si>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</si>
  <si>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</si>
  <si>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</si>
  <si>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</si>
  <si>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</si>
  <si>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</si>
  <si>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</si>
  <si>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</si>
  <si>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</si>
  <si>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</si>
  <si>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</si>
  <si>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</si>
  <si>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</si>
  <si>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</si>
  <si>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</si>
  <si>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</si>
  <si>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</si>
  <si>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</si>
  <si>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</si>
  <si>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</si>
  <si>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</si>
  <si>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</si>
  <si>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</si>
  <si>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</si>
  <si>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</si>
  <si>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</si>
  <si>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</si>
  <si>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</si>
  <si>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</si>
  <si>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</si>
  <si>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</si>
  <si>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</si>
  <si>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</si>
  <si>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</si>
  <si>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</si>
  <si>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</si>
  <si>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</si>
  <si>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</si>
  <si>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</si>
  <si>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</si>
  <si>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</si>
  <si>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</si>
  <si>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</si>
  <si>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</si>
  <si>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</si>
  <si>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</si>
  <si>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</si>
  <si>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</si>
  <si>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</si>
  <si>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</si>
  <si>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</si>
  <si>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</si>
  <si>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</si>
  <si>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</si>
  <si>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</si>
  <si>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</si>
  <si>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</si>
  <si>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</si>
  <si>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</si>
  <si>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</si>
  <si>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</si>
  <si>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</si>
  <si>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</si>
  <si>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</si>
  <si>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</si>
  <si>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</si>
  <si>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</si>
  <si>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</si>
  <si>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</si>
  <si>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</si>
  <si>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</si>
  <si>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</si>
  <si>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</si>
  <si>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</si>
  <si>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</si>
  <si>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</si>
  <si>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</si>
  <si>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</si>
  <si>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</si>
  <si>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</si>
  <si>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</si>
  <si>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</si>
  <si>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</si>
  <si>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</si>
  <si>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</si>
  <si>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</si>
  <si>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</si>
  <si>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</si>
  <si>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</si>
  <si>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</si>
  <si>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</si>
  <si>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</si>
  <si>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</si>
  <si>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</si>
  <si>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</si>
  <si>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</si>
  <si>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</si>
  <si>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</si>
  <si>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</si>
  <si>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</si>
  <si>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</si>
  <si>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</si>
  <si>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</si>
  <si>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</si>
  <si>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</si>
  <si>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</si>
  <si>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</si>
  <si>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</si>
  <si>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</si>
  <si>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</si>
  <si>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</si>
  <si>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</si>
  <si>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</si>
  <si>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</si>
  <si>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</si>
  <si>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</si>
  <si>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</si>
  <si>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</si>
  <si>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</si>
  <si>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</si>
  <si>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</si>
  <si>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</si>
  <si>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</si>
  <si>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</si>
  <si>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</si>
  <si>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</si>
  <si>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</si>
  <si>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</si>
  <si>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</si>
  <si>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</si>
  <si>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</si>
  <si>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</si>
  <si>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</si>
  <si>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</si>
  <si>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</si>
  <si>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</si>
  <si>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</si>
  <si>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</si>
  <si>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</si>
  <si>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</si>
  <si>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</si>
  <si>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</si>
  <si>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</si>
  <si>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</si>
  <si>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</si>
  <si>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</si>
  <si>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</si>
  <si>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</si>
  <si>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</si>
  <si>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</si>
  <si>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</si>
  <si>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</si>
  <si>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</si>
  <si>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</si>
  <si>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</si>
  <si>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</si>
  <si>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</si>
  <si>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</si>
  <si>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</si>
  <si>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</si>
  <si>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</si>
  <si>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</si>
  <si>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</si>
  <si>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</si>
  <si>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</si>
  <si>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</si>
  <si>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</si>
  <si>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</si>
  <si>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</si>
  <si>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</si>
  <si>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</si>
  <si>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</si>
  <si>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</si>
  <si>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</si>
  <si>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</si>
  <si>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</si>
  <si>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</si>
  <si>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</si>
  <si>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</si>
  <si>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</si>
  <si>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</si>
  <si>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</si>
  <si>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</si>
  <si>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</si>
  <si>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</si>
  <si>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</si>
  <si>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</si>
  <si>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</si>
  <si>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</si>
  <si>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</si>
  <si>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</si>
  <si>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</si>
  <si>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</si>
  <si>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</si>
  <si>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</si>
  <si>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</si>
  <si>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</si>
  <si>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</si>
  <si>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</si>
  <si>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</si>
  <si>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</si>
  <si>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</si>
  <si>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</si>
  <si>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</si>
  <si>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</si>
  <si>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</si>
  <si>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</si>
  <si>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</si>
  <si>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</si>
  <si>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</si>
  <si>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</si>
  <si>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</si>
  <si>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</si>
  <si>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</si>
  <si>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</si>
  <si>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</si>
  <si>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</si>
  <si>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</si>
  <si>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</si>
  <si>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</si>
  <si>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</si>
  <si>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</si>
  <si>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</si>
  <si>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</si>
  <si>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</si>
  <si>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</si>
  <si>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</si>
  <si>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</si>
  <si>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</si>
  <si>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</si>
  <si>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</si>
  <si>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</si>
  <si>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</si>
  <si>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</si>
  <si>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</si>
  <si>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</si>
  <si>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</si>
  <si>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</si>
  <si>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</si>
  <si>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</si>
  <si>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</si>
  <si>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</si>
  <si>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</si>
  <si>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</si>
  <si>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</si>
  <si>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</si>
  <si>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</si>
  <si>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</si>
  <si>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</si>
  <si>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</si>
  <si>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</si>
  <si>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</si>
  <si>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</si>
  <si>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</si>
  <si>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</si>
  <si>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</si>
  <si>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</si>
  <si>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</si>
  <si>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</si>
  <si>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</si>
  <si>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</si>
  <si>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</si>
  <si>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</si>
  <si>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</si>
  <si>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</si>
  <si>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</si>
  <si>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</si>
  <si>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</si>
  <si>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</si>
  <si>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</si>
  <si>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</si>
  <si>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</si>
  <si>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</si>
  <si>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</si>
  <si>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</si>
  <si>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</si>
  <si>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</si>
  <si>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</si>
  <si>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</si>
  <si>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</si>
  <si>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</si>
  <si>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</si>
  <si>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</si>
  <si>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</si>
  <si>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</si>
  <si>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</si>
  <si>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</si>
  <si>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</si>
  <si>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</si>
  <si>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</si>
  <si>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</si>
  <si>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</si>
  <si>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</si>
  <si>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</si>
  <si>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</si>
  <si>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</si>
  <si>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</si>
  <si>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</si>
  <si>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</si>
  <si>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</si>
  <si>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</si>
  <si>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</si>
  <si>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</si>
  <si>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</si>
  <si>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</si>
  <si>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</si>
  <si>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</si>
  <si>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</si>
  <si>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</si>
  <si>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</si>
  <si>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</si>
  <si>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</si>
  <si>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</si>
  <si>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</si>
  <si>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</si>
  <si>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</si>
  <si>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</si>
  <si>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</si>
  <si>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</si>
  <si>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</si>
  <si>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</si>
  <si>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</si>
  <si>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</si>
  <si>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</si>
  <si>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</si>
  <si>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</si>
  <si>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</si>
  <si>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</si>
  <si>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</si>
  <si>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</si>
  <si>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</si>
  <si>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</si>
  <si>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</si>
  <si>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</si>
  <si>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</si>
  <si>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</si>
  <si>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</si>
  <si>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</si>
  <si>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</si>
  <si>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</si>
  <si>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</si>
  <si>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</si>
  <si>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</si>
  <si>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</si>
  <si>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</si>
  <si>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</si>
  <si>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</si>
  <si>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</si>
  <si>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</si>
  <si>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</si>
  <si>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</si>
  <si>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</si>
  <si>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</si>
  <si>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</si>
  <si>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</si>
  <si>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</si>
  <si>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</si>
  <si>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</si>
  <si>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</si>
  <si>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</si>
  <si>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</si>
  <si>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</si>
  <si>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</si>
  <si>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</si>
  <si>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</si>
  <si>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</si>
  <si>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</si>
  <si>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</si>
  <si>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</si>
  <si>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</si>
  <si>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</si>
  <si>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</si>
  <si>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</si>
  <si>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</si>
  <si>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</si>
  <si>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</si>
  <si>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</si>
  <si>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</si>
  <si>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</si>
  <si>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</si>
  <si>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</si>
  <si>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</si>
  <si>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</si>
  <si>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</si>
  <si>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</si>
  <si>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</si>
  <si>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</si>
  <si>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</si>
  <si>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</si>
  <si>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</si>
  <si>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</si>
  <si>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</si>
  <si>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</si>
  <si>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</si>
  <si>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</si>
  <si>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</si>
  <si>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</si>
  <si>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</si>
  <si>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</si>
  <si>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</si>
  <si>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</si>
  <si>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</si>
  <si>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</si>
  <si>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</si>
  <si>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</si>
  <si>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</si>
  <si>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</si>
  <si>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</si>
  <si>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</si>
  <si>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</si>
  <si>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</si>
  <si>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</si>
  <si>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</si>
  <si>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</si>
  <si>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</si>
  <si>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</si>
  <si>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</si>
  <si>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</si>
  <si>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</si>
  <si>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</si>
  <si>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</si>
  <si>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</si>
  <si>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</si>
  <si>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</si>
  <si>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</si>
  <si>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</si>
  <si>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</si>
  <si>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</si>
  <si>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</si>
  <si>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</si>
  <si>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</si>
  <si>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</si>
  <si>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</si>
  <si>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</si>
  <si>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</si>
  <si>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</si>
  <si>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</si>
  <si>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</si>
  <si>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</si>
  <si>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</si>
  <si>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</si>
  <si>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</si>
  <si>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</si>
  <si>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</si>
  <si>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</si>
  <si>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</si>
  <si>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</si>
  <si>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</si>
  <si>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</si>
  <si>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</si>
  <si>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</si>
  <si>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</si>
  <si>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</si>
  <si>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</si>
  <si>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</si>
  <si>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</si>
  <si>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</si>
  <si>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</si>
  <si>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</si>
  <si>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</si>
  <si>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</si>
  <si>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</si>
  <si>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</si>
  <si>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</si>
  <si>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</si>
  <si>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</si>
  <si>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</si>
  <si>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</si>
  <si>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</si>
  <si>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</si>
  <si>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</si>
  <si>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</si>
  <si>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</si>
  <si>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</si>
  <si>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</si>
  <si>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</si>
  <si>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</si>
  <si>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</si>
  <si>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</si>
  <si>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</si>
  <si>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</si>
  <si>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</si>
  <si>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</si>
  <si>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</si>
  <si>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</si>
  <si>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</si>
  <si>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</si>
  <si>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</si>
  <si>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</si>
  <si>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</si>
  <si>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</si>
  <si>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</si>
  <si>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</si>
  <si>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</si>
  <si>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</si>
  <si>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</si>
  <si>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</si>
  <si>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</si>
  <si>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</si>
  <si>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</si>
  <si>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</si>
  <si>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</si>
  <si>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</si>
  <si>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</si>
  <si>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</si>
  <si>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</si>
  <si>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</si>
  <si>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</si>
  <si>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</si>
  <si>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</si>
  <si>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</si>
  <si>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</si>
  <si>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</si>
  <si>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</si>
  <si>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</si>
  <si>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</si>
  <si>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</si>
  <si>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</si>
  <si>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</si>
  <si>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</si>
  <si>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</si>
  <si>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</si>
  <si>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</si>
  <si>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</si>
  <si>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</si>
  <si>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</si>
  <si>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</si>
  <si>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</si>
  <si>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</si>
  <si>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</si>
  <si>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</si>
  <si>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</si>
  <si>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</si>
  <si>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</si>
  <si>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</si>
  <si>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</si>
  <si>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</si>
  <si>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</si>
  <si>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</si>
  <si>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</si>
  <si>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</si>
  <si>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</si>
  <si>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</si>
  <si>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</si>
  <si>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</si>
  <si>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</si>
  <si>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</si>
  <si>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</si>
  <si>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</si>
  <si>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</si>
  <si>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</si>
  <si>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</si>
  <si>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</si>
  <si>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</si>
  <si>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</si>
  <si>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</si>
  <si>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</si>
  <si>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</si>
  <si>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</si>
  <si>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</si>
  <si>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</si>
  <si>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</si>
  <si>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</si>
  <si>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</si>
  <si>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</si>
  <si>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</si>
  <si>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</si>
  <si>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</si>
  <si>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</si>
  <si>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</si>
  <si>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</si>
  <si>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</si>
  <si>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</si>
  <si>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</si>
  <si>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</si>
  <si>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</si>
  <si>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</si>
  <si>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</si>
  <si>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</si>
  <si>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</si>
  <si>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</si>
  <si>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</si>
  <si>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</si>
  <si>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</si>
  <si>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</si>
  <si>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</si>
  <si>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</si>
  <si>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</si>
  <si>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</si>
  <si>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</si>
  <si>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</si>
  <si>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</si>
  <si>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</si>
  <si>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</si>
  <si>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</si>
  <si>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</si>
  <si>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</si>
  <si>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</si>
  <si>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</si>
  <si>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</si>
  <si>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</si>
  <si>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</si>
  <si>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</si>
  <si>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</si>
  <si>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</si>
  <si>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</si>
  <si>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</si>
  <si>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</si>
  <si>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</si>
  <si>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</si>
  <si>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</si>
  <si>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</si>
  <si>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</si>
  <si>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</si>
  <si>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</si>
  <si>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</si>
  <si>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</si>
  <si>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</si>
  <si>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</si>
  <si>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</si>
  <si>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</si>
  <si>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</si>
  <si>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</si>
  <si>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</si>
  <si>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</si>
  <si>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</si>
  <si>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</si>
  <si>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</si>
  <si>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</si>
  <si>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</si>
  <si>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</si>
  <si>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</si>
  <si>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</si>
  <si>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</si>
  <si>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</si>
  <si>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</si>
  <si>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</si>
  <si>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</si>
  <si>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</si>
  <si>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</si>
  <si>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</si>
  <si>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</si>
  <si>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</si>
  <si>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</si>
  <si>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</si>
  <si>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</si>
  <si>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</si>
  <si>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</si>
  <si>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</si>
  <si>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</si>
  <si>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</si>
  <si>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</si>
  <si>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</si>
  <si>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</si>
  <si>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</si>
  <si>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</si>
  <si>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</si>
  <si>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</si>
  <si>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</si>
  <si>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</si>
  <si>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</si>
  <si>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</si>
  <si>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</si>
  <si>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</si>
  <si>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</si>
  <si>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</si>
  <si>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</si>
  <si>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</si>
  <si>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</si>
  <si>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</si>
  <si>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</si>
  <si>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</si>
  <si>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</si>
  <si>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</si>
  <si>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</si>
  <si>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</si>
  <si>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</si>
  <si>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</si>
  <si>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</si>
  <si>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</si>
  <si>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</si>
  <si>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</si>
  <si>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</si>
  <si>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</si>
  <si>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</si>
  <si>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</si>
  <si>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</si>
  <si>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</si>
  <si>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</si>
  <si>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</si>
  <si>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</si>
  <si>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</si>
  <si>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</si>
  <si>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</si>
  <si>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</si>
  <si>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</si>
  <si>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</si>
  <si>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</si>
  <si>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</si>
  <si>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</si>
  <si>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</si>
  <si>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</si>
  <si>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</si>
  <si>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</si>
  <si>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</si>
  <si>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</si>
  <si>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</si>
  <si>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</si>
  <si>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</si>
  <si>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</si>
  <si>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</si>
  <si>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</si>
  <si>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</si>
  <si>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</si>
  <si>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</si>
  <si>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</si>
  <si>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</si>
  <si>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</si>
  <si>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</si>
  <si>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</si>
  <si>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</si>
  <si>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</si>
  <si>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</si>
  <si>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</si>
  <si>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</si>
  <si>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</si>
  <si>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</si>
  <si>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</si>
  <si>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</si>
  <si>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</si>
  <si>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</si>
  <si>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</si>
  <si>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</si>
  <si>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</si>
  <si>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</si>
  <si>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</si>
  <si>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</si>
  <si>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</si>
  <si>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</si>
  <si>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</si>
  <si>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</si>
  <si>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</si>
  <si>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</si>
  <si>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</si>
  <si>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</si>
  <si>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</si>
  <si>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</si>
  <si>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</si>
  <si>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</si>
  <si>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</si>
  <si>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</si>
  <si>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</si>
  <si>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</si>
  <si>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</si>
  <si>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</si>
  <si>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</si>
  <si>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</si>
  <si>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</si>
  <si>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</si>
  <si>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</si>
  <si>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</si>
  <si>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</si>
  <si>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</si>
  <si>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</si>
  <si>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</si>
  <si>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</si>
  <si>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</si>
  <si>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</si>
  <si>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</si>
  <si>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</si>
  <si>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</si>
  <si>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</si>
  <si>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</si>
  <si>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</si>
  <si>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</si>
  <si>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</si>
  <si>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</si>
  <si>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</si>
  <si>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</si>
  <si>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</si>
  <si>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</si>
  <si>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</si>
  <si>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</si>
  <si>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</si>
  <si>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</si>
  <si>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</si>
  <si>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</si>
  <si>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</si>
  <si>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</si>
  <si>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</si>
  <si>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</si>
  <si>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</si>
  <si>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</si>
  <si>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</si>
  <si>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</si>
  <si>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</si>
  <si>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</si>
  <si>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</si>
  <si>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</si>
  <si>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</si>
  <si>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</si>
  <si>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</si>
  <si>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</si>
  <si>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</si>
  <si>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</si>
  <si>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</si>
  <si>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</si>
  <si>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</si>
  <si>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</si>
  <si>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</si>
  <si>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</si>
  <si>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</si>
  <si>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</si>
  <si>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</si>
  <si>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</si>
  <si>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</si>
  <si>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</si>
  <si>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</si>
  <si>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</si>
  <si>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</si>
  <si>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</si>
  <si>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</si>
  <si>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</si>
  <si>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</si>
  <si>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</si>
  <si>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</si>
  <si>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</si>
  <si>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</si>
  <si>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</si>
  <si>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</si>
  <si>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</si>
  <si>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</si>
  <si>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</si>
  <si>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</si>
  <si>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</si>
  <si>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</si>
  <si>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</si>
  <si>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</si>
  <si>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</si>
  <si>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</si>
  <si>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</si>
  <si>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</si>
  <si>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</si>
  <si>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</si>
  <si>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</si>
  <si>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</si>
  <si>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</si>
  <si>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</si>
  <si>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</si>
  <si>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</si>
  <si>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</si>
  <si>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</si>
  <si>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</si>
  <si>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</si>
  <si>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</si>
  <si>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</si>
  <si>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</si>
  <si>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</si>
  <si>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</si>
  <si>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</si>
  <si>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</si>
  <si>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</si>
  <si>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</si>
  <si>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</si>
  <si>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</si>
  <si>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</si>
  <si>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</si>
  <si>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</si>
  <si>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</si>
  <si>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</si>
  <si>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</si>
  <si>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</si>
  <si>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</si>
  <si>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</si>
  <si>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</si>
  <si>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</si>
  <si>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</si>
  <si>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</si>
  <si>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</si>
  <si>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</si>
  <si>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</si>
  <si>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</si>
  <si>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</si>
  <si>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</si>
  <si>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</si>
  <si>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</si>
  <si>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</si>
  <si>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</si>
  <si>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</si>
  <si>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</si>
  <si>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</si>
  <si>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</si>
  <si>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</si>
  <si>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</si>
  <si>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</si>
  <si>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</si>
  <si>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</si>
  <si>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</si>
  <si>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</si>
  <si>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</si>
  <si>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</si>
  <si>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</si>
  <si>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</si>
  <si>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</si>
  <si>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</si>
  <si>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</si>
  <si>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</si>
  <si>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</si>
  <si>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</si>
  <si>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</si>
  <si>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</si>
  <si>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</si>
  <si>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</si>
  <si>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</si>
  <si>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</si>
  <si>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</si>
  <si>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</si>
  <si>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</si>
  <si>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</si>
  <si>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</si>
  <si>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</si>
  <si>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</si>
  <si>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</si>
  <si>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</si>
  <si>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</si>
  <si>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</si>
  <si>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</si>
  <si>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</si>
  <si>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</si>
  <si>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</si>
  <si>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</si>
  <si>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</si>
  <si>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</si>
  <si>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</si>
  <si>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</si>
  <si>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</si>
  <si>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</si>
  <si>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</si>
  <si>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</si>
  <si>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</si>
  <si>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</si>
  <si>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</si>
  <si>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</si>
  <si>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</si>
  <si>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</si>
  <si>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</si>
  <si>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</si>
  <si>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</si>
  <si>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</si>
  <si>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</si>
  <si>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</si>
  <si>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</si>
  <si>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</si>
  <si>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</si>
  <si>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</si>
  <si>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</si>
  <si>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</si>
  <si>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</si>
  <si>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</si>
  <si>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</si>
  <si>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</si>
  <si>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</si>
  <si>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</si>
  <si>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</si>
  <si>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</si>
  <si>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</si>
  <si>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</si>
  <si>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</si>
  <si>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</si>
  <si>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</si>
  <si>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</si>
  <si>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</si>
  <si>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</si>
  <si>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</si>
  <si>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</si>
  <si>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</si>
  <si>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</si>
  <si>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</si>
  <si>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</si>
  <si>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</si>
  <si>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</si>
  <si>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</si>
  <si>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</si>
  <si>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</si>
  <si>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</si>
  <si>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</si>
  <si>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</si>
  <si>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</si>
  <si>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</si>
  <si>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</si>
  <si>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</si>
  <si>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</si>
  <si>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</si>
  <si>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</si>
  <si>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</si>
  <si>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</si>
  <si>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</si>
  <si>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</si>
  <si>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</si>
  <si>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</si>
  <si>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</si>
  <si>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</si>
  <si>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</si>
  <si>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</si>
  <si>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</si>
  <si>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</si>
  <si>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</si>
  <si>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</si>
  <si>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</si>
  <si>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</si>
  <si>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</si>
  <si>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</si>
  <si>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</si>
  <si>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</si>
  <si>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</si>
  <si>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</si>
  <si>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</si>
  <si>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</si>
  <si>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</si>
  <si>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</si>
  <si>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</si>
  <si>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</si>
  <si>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</si>
  <si>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</si>
  <si>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</si>
  <si>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</si>
  <si>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</si>
  <si>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</si>
  <si>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</si>
  <si>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</si>
  <si>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</si>
  <si>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</si>
  <si>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</si>
  <si>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</si>
  <si>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</si>
  <si>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</si>
  <si>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</si>
  <si>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</si>
  <si>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</si>
  <si>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</si>
  <si>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</si>
  <si>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</si>
  <si>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</si>
  <si>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</si>
  <si>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</si>
  <si>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</si>
  <si>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</si>
  <si>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</si>
  <si>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</si>
  <si>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</si>
  <si>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</si>
  <si>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</si>
  <si>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</si>
  <si>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</si>
  <si>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</si>
  <si>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</si>
  <si>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</si>
  <si>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</si>
  <si>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</si>
  <si>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</si>
  <si>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</si>
  <si>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</si>
  <si>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</si>
  <si>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</si>
  <si>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</si>
  <si>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</si>
  <si>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</si>
  <si>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</si>
  <si>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</si>
  <si>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</si>
  <si>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</si>
  <si>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</si>
  <si>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</si>
  <si>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</si>
  <si>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</si>
  <si>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</si>
  <si>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</si>
  <si>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</si>
  <si>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</si>
  <si>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</si>
  <si>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</si>
  <si>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</si>
  <si>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</si>
  <si>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</si>
  <si>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</si>
  <si>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</si>
  <si>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</si>
  <si>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</si>
  <si>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</si>
  <si>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</si>
  <si>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</si>
  <si>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</si>
  <si>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</si>
  <si>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</si>
  <si>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</si>
  <si>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</si>
  <si>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</si>
  <si>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</si>
  <si>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</si>
  <si>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</si>
  <si>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</si>
  <si>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</si>
  <si>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</si>
  <si>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</si>
  <si>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</si>
  <si>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</si>
  <si>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</si>
  <si>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</si>
  <si>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</si>
  <si>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</si>
  <si>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</si>
  <si>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</si>
  <si>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</si>
  <si>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</si>
  <si>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</si>
  <si>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</si>
  <si>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</si>
  <si>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</si>
  <si>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</si>
  <si>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</si>
  <si>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</si>
  <si>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</si>
  <si>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</si>
  <si>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</si>
  <si>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</si>
  <si>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</si>
  <si>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</si>
  <si>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</si>
  <si>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</si>
  <si>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</si>
  <si>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</si>
  <si>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</si>
  <si>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</si>
  <si>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</si>
  <si>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</si>
  <si>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</si>
  <si>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</si>
  <si>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</si>
  <si>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</si>
  <si>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</si>
  <si>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</si>
  <si>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</si>
  <si>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</si>
  <si>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</si>
  <si>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</si>
  <si>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</si>
  <si>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</si>
  <si>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</si>
  <si>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</si>
  <si>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</si>
  <si>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</si>
  <si>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</si>
  <si>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</si>
  <si>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</si>
  <si>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</si>
  <si>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</si>
  <si>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</si>
  <si>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</si>
  <si>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</si>
  <si>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</si>
  <si>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</si>
  <si>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</si>
  <si>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</si>
  <si>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</si>
  <si>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</si>
  <si>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</si>
  <si>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</si>
  <si>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</si>
  <si>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</si>
  <si>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</si>
  <si>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</si>
  <si>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</si>
  <si>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</si>
  <si>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</si>
  <si>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</si>
  <si>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</si>
  <si>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</si>
  <si>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</si>
  <si>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</si>
  <si>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</si>
  <si>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</si>
  <si>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</si>
  <si>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</si>
  <si>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</si>
  <si>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</si>
  <si>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</si>
  <si>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</si>
  <si>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</si>
  <si>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</si>
  <si>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</si>
  <si>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</si>
  <si>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</si>
  <si>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</si>
  <si>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</si>
  <si>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</si>
  <si>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</si>
  <si>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</si>
  <si>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</si>
  <si>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</si>
  <si>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</si>
  <si>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</si>
  <si>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</si>
  <si>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</si>
  <si>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</si>
  <si>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</si>
  <si>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</si>
  <si>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</si>
  <si>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</si>
  <si>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</si>
  <si>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</si>
  <si>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</si>
  <si>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</si>
  <si>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</si>
  <si>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</si>
  <si>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</si>
  <si>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</si>
  <si>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</si>
  <si>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</si>
  <si>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</si>
  <si>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</si>
  <si>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</si>
  <si>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</si>
  <si>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</si>
  <si>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</si>
  <si>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</si>
  <si>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</si>
  <si>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</si>
  <si>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</si>
  <si>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</si>
  <si>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</si>
  <si>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</si>
  <si>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</si>
  <si>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</si>
  <si>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</si>
  <si>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</si>
  <si>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</si>
  <si>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</si>
  <si>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</si>
  <si>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</si>
  <si>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</si>
  <si>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</si>
  <si>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</si>
  <si>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</si>
  <si>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</si>
  <si>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</si>
  <si>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</si>
  <si>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</si>
  <si>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</si>
  <si>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</si>
  <si>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</si>
  <si>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</si>
  <si>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</si>
  <si>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</si>
  <si>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</si>
  <si>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</si>
  <si>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</si>
  <si>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</si>
  <si>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</si>
  <si>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</si>
  <si>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</si>
  <si>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</si>
  <si>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</si>
  <si>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</si>
  <si>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</si>
  <si>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</si>
  <si>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</si>
  <si>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</si>
  <si>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</si>
  <si>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</si>
  <si>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</si>
  <si>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</si>
  <si>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</si>
  <si>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</si>
  <si>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</si>
  <si>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</si>
  <si>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</si>
  <si>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</si>
  <si>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</si>
  <si>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</si>
  <si>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</si>
  <si>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</si>
  <si>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</si>
  <si>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</si>
  <si>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</si>
  <si>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</si>
  <si>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</si>
  <si>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</si>
  <si>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</si>
  <si>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</si>
  <si>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</si>
  <si>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</si>
  <si>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</si>
  <si>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</si>
  <si>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</si>
  <si>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</si>
  <si>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</si>
  <si>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</si>
  <si>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</si>
  <si>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</si>
  <si>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</si>
  <si>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</si>
  <si>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</si>
  <si>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</si>
  <si>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</si>
  <si>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</si>
  <si>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</si>
  <si>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</si>
  <si>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</si>
  <si>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</si>
  <si>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</si>
  <si>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</si>
  <si>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</si>
  <si>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</si>
  <si>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</si>
  <si>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</si>
  <si>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</si>
  <si>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</si>
  <si>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</si>
  <si>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</si>
  <si>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</si>
  <si>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</si>
  <si>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</si>
  <si>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</si>
  <si>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</si>
  <si>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</si>
  <si>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</si>
  <si>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</si>
  <si>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</si>
  <si>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</si>
  <si>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</si>
  <si>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</si>
  <si>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</si>
  <si>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</si>
  <si>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</si>
  <si>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</si>
  <si>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</si>
  <si>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</si>
  <si>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</si>
  <si>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</si>
  <si>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</si>
  <si>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</si>
  <si>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</si>
  <si>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</si>
  <si>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</si>
  <si>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</si>
  <si>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</si>
  <si>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</si>
  <si>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</si>
  <si>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</si>
  <si>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</si>
  <si>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</si>
  <si>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</si>
  <si>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</si>
  <si>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</si>
  <si>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</si>
  <si>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</si>
  <si>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</si>
  <si>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</si>
  <si>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</si>
  <si>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</si>
  <si>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</si>
  <si>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</si>
  <si>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</si>
  <si>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</si>
  <si>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</si>
  <si>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</si>
  <si>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</si>
  <si>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</si>
  <si>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</si>
  <si>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</si>
  <si>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</si>
  <si>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</si>
  <si>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</si>
  <si>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</si>
  <si>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</si>
  <si>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</si>
  <si>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</si>
  <si>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</si>
  <si>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</si>
  <si>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</si>
  <si>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</si>
  <si>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</si>
  <si>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</si>
  <si>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</si>
  <si>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</si>
  <si>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</si>
  <si>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</si>
  <si>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</si>
  <si>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</si>
  <si>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</si>
  <si>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</si>
  <si>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</si>
  <si>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</si>
  <si>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</si>
  <si>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</si>
  <si>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</si>
  <si>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</si>
  <si>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</si>
  <si>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</si>
  <si>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</si>
  <si>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</si>
  <si>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</si>
  <si>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</si>
  <si>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</si>
  <si>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</si>
  <si>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</si>
  <si>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</si>
  <si>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</si>
  <si>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</si>
  <si>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</si>
  <si>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</si>
  <si>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</si>
  <si>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</si>
  <si>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</si>
  <si>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</si>
  <si>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</si>
  <si>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</si>
  <si>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</si>
  <si>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</si>
  <si>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</si>
  <si>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</si>
  <si>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</si>
  <si>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</si>
  <si>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</si>
  <si>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</si>
  <si>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</si>
  <si>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</si>
  <si>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</si>
  <si>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</si>
  <si>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</si>
  <si>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</si>
  <si>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</si>
  <si>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</si>
  <si>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</si>
  <si>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</si>
  <si>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</si>
  <si>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</si>
  <si>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</si>
  <si>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</si>
  <si>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</si>
  <si>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</si>
  <si>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</si>
  <si>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</si>
  <si>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</si>
  <si>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</si>
  <si>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</si>
  <si>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</si>
  <si>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</si>
  <si>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</si>
  <si>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</si>
  <si>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</si>
  <si>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</si>
  <si>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</si>
  <si>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</si>
  <si>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</si>
  <si>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</si>
  <si>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</si>
  <si>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</si>
  <si>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</si>
  <si>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</si>
  <si>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</si>
  <si>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</si>
  <si>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</si>
  <si>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</si>
  <si>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</si>
  <si>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</si>
  <si>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</si>
  <si>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</si>
  <si>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</si>
  <si>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</si>
  <si>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</si>
  <si>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</si>
  <si>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</si>
  <si>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</si>
  <si>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</si>
  <si>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</si>
  <si>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</si>
  <si>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</si>
  <si>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</si>
  <si>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</si>
  <si>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</si>
  <si>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</si>
  <si>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</si>
  <si>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</si>
  <si>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</si>
  <si>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</si>
  <si>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</si>
  <si>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</si>
  <si>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</si>
  <si>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</si>
  <si>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</si>
  <si>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</si>
  <si>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</si>
  <si>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</si>
  <si>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</si>
  <si>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</si>
  <si>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</si>
  <si>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</si>
  <si>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</si>
  <si>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</si>
  <si>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</si>
  <si>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</si>
  <si>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</si>
  <si>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</si>
  <si>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</si>
  <si>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</si>
  <si>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</si>
  <si>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</si>
  <si>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</si>
  <si>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</si>
  <si>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</si>
  <si>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</si>
  <si>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</si>
  <si>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</si>
  <si>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</si>
  <si>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</si>
  <si>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</si>
  <si>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</si>
  <si>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</si>
  <si>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</si>
  <si>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</si>
  <si>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</si>
  <si>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</si>
  <si>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</si>
  <si>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</si>
  <si>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</si>
  <si>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</si>
  <si>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</si>
  <si>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</si>
  <si>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</si>
  <si>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</si>
  <si>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</si>
  <si>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</si>
  <si>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</si>
  <si>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</si>
  <si>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</si>
  <si>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</si>
  <si>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</si>
  <si>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</si>
  <si>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</si>
  <si>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</si>
  <si>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</si>
  <si>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</si>
  <si>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</si>
  <si>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</si>
  <si>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</si>
  <si>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</si>
  <si>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</si>
  <si>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</si>
  <si>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</si>
  <si>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</si>
  <si>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</si>
  <si>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</si>
  <si>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</si>
  <si>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</si>
  <si>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</si>
  <si>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</si>
  <si>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</si>
  <si>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</si>
  <si>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</si>
  <si>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</si>
  <si>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</si>
  <si>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</si>
  <si>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</si>
  <si>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</si>
  <si>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</si>
  <si>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</si>
  <si>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</si>
  <si>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</si>
  <si>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</si>
  <si>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</si>
  <si>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</si>
  <si>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</si>
  <si>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</si>
  <si>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</si>
  <si>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</si>
  <si>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</si>
  <si>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</si>
  <si>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</si>
  <si>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</si>
  <si>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</si>
  <si>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</si>
  <si>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</si>
  <si>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</si>
  <si>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</si>
  <si>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</si>
  <si>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</si>
  <si>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</si>
  <si>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</si>
  <si>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</si>
  <si>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</si>
  <si>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</si>
  <si>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</si>
  <si>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</si>
  <si>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</si>
  <si>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</si>
  <si>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</si>
  <si>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</si>
  <si>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</si>
  <si>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</si>
  <si>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</si>
  <si>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</si>
  <si>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</si>
  <si>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</si>
  <si>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</si>
  <si>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</si>
  <si>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</si>
  <si>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</si>
  <si>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</si>
  <si>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</si>
  <si>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</si>
  <si>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</si>
  <si>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</si>
  <si>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</si>
  <si>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</si>
  <si>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</si>
  <si>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</si>
  <si>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</si>
  <si>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</si>
  <si>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</si>
  <si>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</si>
  <si>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</si>
  <si>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</si>
  <si>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</si>
  <si>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</si>
  <si>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</si>
  <si>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</si>
  <si>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</si>
  <si>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</si>
  <si>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</si>
  <si>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</si>
  <si>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</si>
  <si>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</si>
  <si>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</si>
  <si>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</si>
  <si>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</si>
  <si>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</si>
  <si>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</si>
  <si>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</si>
  <si>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</si>
  <si>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</si>
  <si>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</si>
  <si>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</si>
  <si>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</si>
  <si>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</si>
  <si>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</si>
  <si>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</si>
  <si>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</si>
  <si>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</si>
  <si>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</si>
  <si>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</si>
  <si>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</si>
  <si>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</si>
  <si>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</si>
  <si>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</si>
  <si>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</si>
  <si>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</si>
  <si>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</si>
  <si>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</si>
  <si>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</si>
  <si>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</si>
  <si>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</si>
  <si>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</si>
  <si>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</si>
  <si>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</si>
  <si>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</si>
  <si>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</si>
  <si>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</si>
  <si>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</si>
  <si>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</si>
  <si>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</si>
  <si>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</si>
  <si>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</si>
  <si>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</si>
  <si>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</si>
  <si>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</si>
  <si>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</si>
  <si>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</si>
  <si>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</si>
  <si>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</si>
  <si>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</si>
  <si>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</si>
  <si>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</si>
  <si>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</si>
  <si>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</si>
  <si>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</si>
  <si>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</si>
  <si>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</si>
  <si>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</si>
  <si>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</si>
  <si>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</si>
  <si>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</si>
  <si>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</si>
  <si>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</si>
  <si>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</si>
  <si>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</si>
  <si>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</si>
  <si>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</si>
  <si>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</si>
  <si>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</si>
  <si>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</si>
  <si>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</si>
  <si>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</si>
  <si>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</si>
  <si>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</si>
  <si>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</si>
  <si>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</si>
  <si>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</si>
  <si>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</si>
  <si>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</si>
  <si>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</si>
  <si>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</si>
  <si>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</si>
  <si>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</si>
  <si>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</si>
  <si>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</si>
  <si>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</si>
  <si>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</si>
  <si>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</si>
  <si>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</si>
  <si>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</si>
  <si>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</si>
  <si>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</si>
  <si>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</si>
  <si>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</si>
  <si>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</si>
  <si>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</si>
  <si>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</si>
  <si>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</si>
  <si>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</si>
  <si>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</si>
  <si>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</si>
  <si>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</si>
  <si>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</si>
  <si>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</si>
  <si>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</si>
  <si>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</si>
  <si>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</si>
  <si>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</si>
  <si>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</si>
  <si>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</si>
  <si>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</si>
  <si>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</si>
  <si>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</si>
  <si>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</si>
  <si>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</si>
  <si>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</si>
  <si>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</si>
  <si>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</si>
  <si>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</si>
  <si>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</si>
  <si>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</si>
  <si>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</si>
  <si>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</si>
  <si>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</si>
  <si>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</si>
  <si>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</si>
  <si>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</si>
  <si>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</si>
  <si>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</si>
  <si>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</si>
  <si>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</si>
  <si>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</si>
  <si>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</si>
  <si>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</si>
  <si>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</si>
  <si>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</si>
  <si>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</si>
  <si>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</si>
  <si>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</si>
  <si>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</si>
  <si>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</si>
  <si>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</si>
  <si>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</si>
  <si>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</si>
  <si>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</si>
  <si>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</si>
  <si>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</si>
  <si>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</si>
  <si>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</si>
  <si>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</si>
  <si>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</si>
  <si>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</si>
  <si>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</si>
  <si>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</si>
  <si>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</si>
  <si>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</si>
  <si>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</si>
  <si>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</si>
  <si>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</si>
  <si>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</si>
  <si>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</si>
  <si>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</si>
  <si>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</si>
  <si>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</si>
  <si>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</si>
  <si>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</si>
  <si>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</si>
  <si>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</si>
  <si>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</si>
  <si>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</si>
  <si>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</si>
  <si>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</si>
  <si>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</si>
  <si>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</si>
  <si>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</si>
  <si>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</si>
  <si>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</si>
  <si>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</si>
  <si>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</si>
  <si>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</si>
  <si>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</si>
  <si>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</si>
  <si>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</si>
  <si>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</si>
  <si>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</si>
  <si>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</si>
  <si>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</si>
  <si>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</si>
  <si>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</si>
  <si>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</si>
  <si>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</si>
  <si>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</si>
  <si>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</si>
  <si>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</si>
  <si>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</si>
  <si>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</si>
  <si>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</si>
  <si>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</si>
  <si>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</si>
  <si>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</si>
  <si>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</si>
  <si>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</si>
  <si>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</si>
  <si>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</si>
  <si>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</si>
  <si>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</si>
  <si>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</si>
  <si>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</si>
  <si>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</si>
  <si>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</si>
  <si>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</si>
  <si>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</si>
  <si>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</si>
  <si>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</si>
  <si>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</si>
  <si>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</si>
  <si>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</si>
  <si>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</si>
  <si>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</si>
  <si>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</si>
  <si>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</si>
  <si>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</si>
  <si>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</si>
  <si>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</si>
  <si>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</si>
  <si>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</si>
  <si>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</si>
  <si>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</si>
  <si>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</si>
  <si>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</si>
  <si>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</si>
  <si>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</si>
  <si>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</si>
  <si>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</si>
  <si>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</si>
  <si>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</si>
  <si>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</si>
  <si>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</si>
  <si>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</si>
  <si>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</si>
  <si>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</si>
  <si>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</si>
  <si>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</si>
  <si>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</si>
  <si>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</si>
  <si>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</si>
  <si>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</si>
  <si>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</si>
  <si>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</si>
  <si>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</si>
  <si>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</si>
  <si>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</si>
  <si>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</si>
  <si>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</si>
  <si>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</si>
  <si>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</si>
  <si>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</si>
  <si>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</si>
  <si>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</si>
  <si>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</si>
  <si>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</si>
  <si>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</si>
  <si>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</si>
  <si>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</si>
  <si>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</si>
  <si>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</si>
  <si>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</si>
  <si>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</si>
  <si>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</si>
  <si>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</si>
  <si>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</si>
  <si>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</si>
  <si>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</si>
  <si>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</si>
  <si>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</si>
  <si>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</si>
  <si>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</si>
  <si>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</si>
  <si>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</si>
  <si>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</si>
  <si>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</si>
  <si>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</si>
  <si>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</si>
  <si>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</si>
  <si>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</si>
  <si>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</si>
  <si>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</si>
  <si>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</si>
  <si>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</si>
  <si>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</si>
  <si>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</si>
  <si>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</si>
  <si>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</si>
  <si>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</si>
  <si>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</si>
  <si>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</si>
  <si>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</si>
  <si>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</si>
  <si>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</si>
  <si>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</si>
  <si>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</si>
  <si>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</si>
  <si>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</si>
  <si>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</si>
  <si>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</si>
  <si>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</si>
  <si>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</si>
  <si>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</si>
  <si>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</si>
  <si>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</si>
  <si>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</si>
  <si>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</si>
  <si>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</si>
  <si>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</si>
  <si>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</si>
  <si>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</si>
  <si>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</si>
  <si>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</si>
  <si>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</si>
  <si>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</si>
  <si>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</si>
  <si>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</si>
  <si>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</si>
  <si>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</si>
  <si>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</si>
  <si>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</si>
  <si>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</si>
  <si>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</si>
  <si>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</si>
  <si>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</si>
  <si>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</si>
  <si>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</si>
  <si>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</si>
  <si>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</si>
  <si>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</si>
  <si>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</si>
  <si>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</si>
  <si>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</si>
  <si>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</si>
  <si>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</si>
  <si>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</si>
  <si>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</si>
  <si>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</si>
  <si>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</si>
  <si>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</si>
  <si>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</si>
  <si>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</si>
  <si>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</si>
  <si>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</si>
  <si>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</si>
  <si>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</si>
  <si>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</si>
  <si>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</si>
  <si>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</si>
  <si>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</si>
  <si>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</si>
  <si>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</si>
  <si>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</si>
  <si>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</si>
  <si>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</si>
  <si>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</si>
  <si>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</si>
  <si>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</si>
  <si>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</si>
  <si>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</si>
  <si>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</si>
  <si>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</si>
  <si>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</si>
  <si>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</si>
  <si>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</si>
  <si>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</si>
  <si>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</si>
  <si>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</si>
  <si>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</si>
  <si>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</si>
  <si>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</si>
  <si>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</si>
  <si>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</si>
  <si>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</si>
  <si>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</si>
  <si>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</si>
  <si>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</si>
  <si>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</si>
  <si>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</si>
  <si>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</si>
  <si>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</si>
  <si>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</si>
  <si>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</si>
  <si>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</si>
  <si>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</si>
  <si>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</si>
  <si>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</si>
  <si>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</si>
  <si>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</si>
  <si>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</si>
  <si>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</si>
  <si>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</si>
  <si>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</si>
  <si>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</si>
  <si>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</si>
  <si>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</si>
  <si>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</si>
  <si>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</si>
  <si>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</si>
  <si>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</si>
  <si>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</si>
  <si>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</si>
  <si>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</si>
  <si>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</si>
  <si>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</si>
  <si>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</si>
  <si>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</si>
  <si>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</si>
  <si>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</si>
  <si>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</si>
  <si>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</si>
  <si>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</si>
  <si>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</si>
  <si>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</si>
  <si>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</si>
  <si>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</si>
  <si>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</si>
  <si>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</si>
  <si>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</si>
  <si>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</si>
  <si>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</si>
  <si>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</si>
  <si>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</si>
  <si>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</si>
  <si>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</si>
  <si>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</si>
  <si>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</si>
  <si>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</si>
  <si>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</si>
  <si>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</si>
  <si>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</si>
  <si>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</si>
  <si>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</si>
  <si>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</si>
  <si>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</si>
  <si>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</si>
  <si>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</si>
  <si>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</si>
  <si>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</si>
  <si>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</si>
  <si>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</si>
  <si>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</si>
  <si>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</si>
  <si>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</si>
  <si>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</si>
  <si>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</si>
  <si>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</si>
  <si>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</si>
  <si>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</si>
  <si>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</si>
  <si>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</si>
  <si>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</si>
  <si>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</si>
  <si>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</si>
  <si>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</si>
  <si>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</si>
  <si>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</si>
  <si>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</si>
  <si>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</si>
  <si>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</si>
  <si>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</si>
  <si>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</si>
  <si>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</si>
  <si>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</si>
  <si>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</si>
  <si>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</si>
  <si>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</si>
  <si>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</si>
  <si>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</si>
  <si>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</si>
  <si>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</si>
  <si>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</si>
  <si>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</si>
  <si>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</si>
  <si>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</si>
  <si>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</si>
  <si>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</si>
  <si>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</si>
  <si>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</si>
  <si>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</si>
  <si>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</si>
  <si>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</si>
  <si>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</si>
  <si>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</si>
  <si>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</si>
  <si>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</si>
  <si>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</si>
  <si>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</si>
  <si>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</si>
  <si>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</si>
  <si>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</si>
  <si>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</si>
  <si>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</si>
  <si>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</si>
  <si>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</si>
  <si>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</si>
  <si>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</si>
  <si>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</si>
  <si>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</si>
  <si>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</si>
  <si>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</si>
  <si>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</si>
  <si>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</si>
  <si>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</si>
  <si>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</si>
  <si>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</si>
  <si>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</si>
  <si>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</si>
  <si>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</si>
  <si>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</si>
  <si>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</si>
  <si>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</si>
  <si>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</si>
  <si>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</si>
  <si>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</si>
  <si>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</si>
  <si>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</si>
  <si>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</si>
  <si>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</si>
  <si>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</si>
  <si>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</si>
  <si>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</si>
  <si>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</si>
  <si>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</si>
  <si>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</si>
  <si>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</si>
  <si>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</si>
  <si>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</si>
  <si>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</si>
  <si>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</si>
  <si>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</si>
  <si>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</si>
  <si>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</si>
  <si>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</si>
  <si>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</si>
  <si>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</si>
  <si>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</si>
  <si>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</si>
  <si>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</si>
  <si>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</si>
  <si>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</si>
  <si>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</si>
  <si>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</si>
  <si>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</si>
  <si>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</si>
  <si>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</si>
  <si>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</si>
  <si>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</si>
  <si>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</si>
  <si>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</si>
  <si>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</si>
  <si>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</si>
  <si>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</si>
  <si>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</si>
  <si>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</si>
  <si>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</si>
  <si>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</si>
  <si>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</si>
  <si>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</si>
  <si>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</si>
  <si>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</si>
  <si>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</si>
  <si>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</si>
  <si>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</si>
  <si>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</si>
  <si>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</si>
  <si>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</si>
  <si>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</si>
  <si>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</si>
  <si>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</si>
  <si>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</si>
  <si>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</si>
  <si>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</si>
  <si>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</si>
  <si>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</si>
  <si>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</si>
  <si>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</si>
  <si>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</si>
  <si>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</si>
  <si>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</si>
  <si>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</si>
  <si>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</si>
  <si>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</si>
  <si>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</si>
  <si>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</si>
  <si>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</si>
  <si>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</si>
  <si>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</si>
  <si>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</si>
  <si>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</si>
  <si>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</si>
  <si>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</si>
  <si>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</si>
  <si>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</si>
  <si>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</si>
  <si>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</si>
  <si>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</si>
  <si>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</si>
  <si>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</si>
  <si>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</si>
  <si>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</si>
  <si>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</si>
  <si>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</si>
  <si>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</si>
  <si>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</si>
  <si>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</si>
  <si>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</si>
  <si>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</si>
  <si>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</si>
  <si>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</si>
  <si>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</si>
  <si>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</si>
  <si>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</si>
  <si>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</si>
  <si>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</si>
  <si>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</si>
  <si>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</si>
  <si>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</si>
  <si>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</si>
  <si>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</si>
  <si>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</si>
  <si>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</si>
  <si>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</si>
  <si>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</si>
  <si>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</si>
  <si>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</si>
  <si>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</si>
  <si>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</si>
  <si>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</si>
  <si>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</si>
  <si>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</si>
  <si>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</si>
  <si>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</si>
  <si>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</si>
  <si>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</si>
  <si>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</si>
  <si>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</si>
  <si>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</si>
  <si>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</si>
  <si>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</si>
  <si>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</si>
  <si>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</si>
  <si>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</si>
  <si>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</si>
  <si>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</si>
  <si>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</si>
  <si>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</si>
  <si>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</si>
  <si>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</si>
  <si>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</si>
  <si>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</si>
  <si>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</si>
  <si>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</si>
  <si>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</si>
  <si>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</si>
  <si>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</si>
  <si>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</si>
  <si>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</si>
  <si>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</si>
  <si>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</si>
  <si>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</si>
  <si>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</si>
  <si>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</si>
  <si>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</si>
  <si>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</si>
  <si>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</si>
  <si>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</si>
  <si>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</si>
  <si>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</si>
  <si>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</si>
  <si>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</si>
  <si>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</si>
  <si>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</si>
  <si>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</si>
  <si>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</si>
  <si>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</si>
  <si>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</si>
  <si>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</si>
  <si>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</si>
  <si>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</si>
  <si>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</si>
  <si>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</si>
  <si>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</si>
  <si>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</si>
  <si>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</si>
  <si>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</si>
  <si>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</si>
  <si>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</si>
  <si>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</si>
  <si>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</si>
  <si>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</si>
  <si>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</si>
  <si>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</si>
  <si>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</si>
  <si>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</si>
  <si>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</si>
  <si>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</si>
  <si>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</si>
  <si>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</si>
  <si>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</si>
  <si>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</si>
  <si>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</si>
  <si>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</si>
  <si>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</si>
  <si>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</si>
  <si>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</si>
  <si>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</si>
  <si>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</si>
  <si>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</si>
  <si>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</si>
  <si>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</si>
  <si>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</si>
  <si>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</si>
  <si>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</si>
  <si>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</si>
  <si>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</si>
  <si>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</si>
  <si>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</si>
  <si>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</si>
  <si>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</si>
  <si>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</si>
  <si>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</si>
  <si>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</si>
  <si>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</si>
  <si>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</si>
  <si>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</si>
  <si>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</si>
  <si>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</si>
  <si>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</si>
  <si>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</si>
  <si>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</si>
  <si>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</si>
  <si>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</si>
  <si>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</si>
  <si>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</si>
  <si>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</si>
  <si>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</si>
  <si>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</si>
  <si>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</si>
  <si>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</si>
  <si>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</si>
  <si>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</si>
  <si>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</si>
  <si>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</si>
  <si>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</si>
  <si>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</si>
  <si>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</si>
  <si>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</si>
  <si>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</si>
  <si>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</si>
  <si>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</si>
  <si>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</si>
  <si>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</si>
  <si>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</si>
  <si>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</si>
  <si>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</si>
  <si>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</si>
  <si>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</si>
  <si>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</si>
  <si>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</si>
  <si>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</si>
  <si>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</si>
  <si>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</si>
  <si>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</si>
  <si>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</si>
  <si>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</si>
  <si>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</si>
  <si>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</si>
  <si>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</si>
  <si>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</si>
  <si>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</si>
  <si>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</si>
  <si>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</si>
  <si>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</si>
  <si>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</si>
  <si>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</si>
  <si>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</si>
  <si>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</si>
  <si>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</si>
  <si>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</si>
  <si>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</si>
  <si>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</si>
  <si>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</si>
  <si>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</si>
  <si>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</si>
  <si>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</si>
  <si>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</si>
  <si>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</si>
  <si>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</si>
  <si>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</si>
  <si>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</si>
  <si>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</si>
  <si>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</si>
  <si>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</si>
  <si>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</si>
  <si>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</si>
  <si>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</si>
  <si>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</si>
  <si>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</si>
  <si>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</si>
  <si>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</si>
  <si>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</si>
  <si>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</si>
  <si>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</si>
  <si>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</si>
  <si>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</si>
  <si>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</si>
  <si>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</si>
  <si>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</si>
  <si>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</si>
  <si>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</si>
  <si>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</si>
  <si>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</si>
  <si>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</si>
  <si>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</si>
  <si>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</si>
  <si>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</si>
  <si>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</si>
  <si>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</si>
  <si>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</si>
  <si>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</si>
  <si>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</si>
  <si>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</si>
  <si>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</si>
  <si>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</si>
  <si>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</si>
  <si>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</si>
  <si>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</si>
  <si>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</si>
  <si>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</si>
  <si>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</si>
  <si>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</si>
  <si>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</si>
  <si>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</si>
  <si>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</si>
  <si>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</si>
  <si>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</si>
  <si>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</si>
  <si>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</si>
  <si>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</si>
  <si>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</si>
  <si>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</si>
  <si>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</si>
  <si>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</si>
  <si>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</si>
  <si>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</si>
  <si>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</si>
  <si>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</si>
  <si>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</si>
  <si>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</si>
  <si>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</si>
  <si>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</si>
  <si>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</si>
  <si>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</si>
  <si>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</si>
  <si>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</si>
  <si>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</si>
  <si>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</si>
  <si>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</si>
  <si>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</si>
  <si>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</si>
  <si>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</si>
  <si>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</si>
  <si>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</si>
  <si>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</si>
  <si>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</si>
  <si>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</si>
  <si>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</si>
  <si>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</si>
  <si>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</si>
  <si>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</si>
  <si>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</si>
  <si>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</si>
  <si>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</si>
  <si>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</si>
  <si>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</si>
  <si>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</si>
  <si>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</si>
  <si>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</si>
  <si>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</si>
  <si>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</si>
  <si>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</si>
  <si>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</si>
  <si>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</si>
  <si>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</si>
  <si>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</si>
  <si>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</si>
  <si>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</si>
  <si>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</si>
  <si>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</si>
  <si>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</si>
  <si>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</si>
  <si>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</si>
  <si>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</si>
  <si>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</si>
  <si>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</si>
  <si>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</si>
  <si>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</si>
  <si>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</si>
  <si>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</si>
  <si>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</si>
  <si>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</si>
  <si>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</si>
  <si>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</si>
  <si>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</si>
  <si>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</si>
  <si>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</si>
  <si>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</si>
  <si>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</si>
  <si>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</si>
  <si>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</si>
  <si>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</si>
  <si>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</si>
  <si>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</si>
  <si>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</si>
  <si>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</si>
  <si>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</si>
  <si>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</si>
  <si>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</si>
  <si>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</si>
  <si>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</si>
  <si>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</si>
  <si>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</si>
  <si>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</si>
  <si>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</si>
  <si>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</si>
  <si>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</si>
  <si>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</si>
  <si>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</si>
  <si>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</si>
  <si>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</si>
  <si>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</si>
  <si>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</si>
  <si>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</si>
  <si>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</si>
  <si>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</si>
  <si>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</si>
  <si>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</si>
  <si>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</si>
  <si>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</si>
  <si>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</si>
  <si>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</si>
  <si>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</si>
  <si>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</si>
  <si>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</si>
  <si>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</si>
  <si>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</si>
  <si>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</si>
  <si>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</si>
  <si>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</si>
  <si>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</si>
  <si>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</si>
  <si>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</si>
  <si>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</si>
  <si>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</si>
  <si>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</si>
  <si>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</si>
  <si>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</si>
  <si>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</si>
  <si>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</si>
  <si>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</si>
  <si>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</si>
  <si>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</si>
  <si>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</si>
  <si>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</si>
  <si>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</si>
  <si>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</si>
  <si>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</si>
  <si>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</si>
  <si>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</si>
  <si>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</si>
  <si>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</si>
  <si>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</si>
  <si>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</si>
  <si>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</si>
  <si>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</si>
  <si>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</si>
  <si>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</si>
  <si>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</si>
  <si>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</si>
  <si>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</si>
  <si>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</si>
  <si>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</si>
  <si>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</si>
  <si>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</si>
  <si>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</si>
  <si>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</si>
  <si>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</si>
  <si>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</si>
  <si>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</si>
  <si>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</si>
  <si>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</si>
  <si>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</si>
  <si>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</si>
  <si>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</si>
  <si>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</si>
  <si>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</si>
  <si>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</si>
  <si>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</si>
  <si>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</si>
  <si>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</si>
  <si>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</si>
  <si>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</si>
  <si>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</si>
  <si>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</si>
  <si>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</si>
  <si>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</si>
  <si>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</si>
  <si>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</si>
  <si>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</si>
  <si>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</si>
  <si>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</si>
  <si>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</si>
  <si>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</si>
  <si>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</si>
  <si>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</si>
  <si>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</si>
  <si>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</si>
  <si>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</si>
  <si>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</si>
  <si>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</si>
  <si>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</si>
  <si>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</si>
  <si>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</si>
  <si>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</si>
  <si>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</si>
  <si>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</si>
  <si>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</si>
  <si>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</si>
  <si>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</si>
  <si>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</si>
  <si>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</si>
  <si>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</si>
  <si>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</si>
  <si>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</si>
  <si>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</si>
  <si>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</si>
  <si>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</si>
  <si>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</si>
  <si>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</si>
  <si>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</si>
  <si>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</si>
  <si>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</si>
  <si>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</si>
  <si>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</si>
  <si>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</si>
  <si>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</si>
  <si>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</si>
  <si>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</si>
  <si>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</si>
  <si>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</si>
  <si>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</si>
  <si>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</si>
  <si>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</si>
  <si>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</si>
  <si>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</si>
  <si>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</si>
  <si>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</si>
  <si>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</si>
  <si>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</si>
  <si>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</si>
  <si>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</si>
  <si>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</si>
  <si>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</si>
  <si>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</si>
  <si>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</si>
  <si>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</si>
  <si>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</si>
  <si>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</si>
  <si>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</si>
  <si>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</si>
  <si>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</si>
  <si>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</si>
  <si>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</si>
  <si>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</si>
  <si>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</si>
  <si>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</si>
  <si>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</si>
  <si>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</si>
  <si>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</si>
  <si>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</si>
  <si>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</si>
  <si>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</si>
  <si>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</si>
  <si>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</si>
  <si>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</si>
  <si>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</si>
  <si>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</si>
  <si>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</si>
  <si>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</si>
  <si>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</si>
  <si>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</si>
  <si>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</si>
  <si>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</si>
  <si>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</si>
  <si>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</si>
  <si>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</si>
  <si>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</si>
  <si>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</si>
  <si>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</si>
  <si>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</si>
  <si>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</si>
  <si>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</si>
  <si>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</si>
  <si>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</si>
  <si>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</si>
  <si>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</si>
  <si>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</si>
  <si>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</si>
  <si>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</si>
  <si>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</si>
  <si>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</si>
  <si>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</si>
  <si>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</si>
  <si>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</si>
  <si>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</si>
  <si>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</si>
  <si>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</si>
  <si>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</si>
  <si>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</si>
  <si>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</si>
  <si>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</si>
  <si>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</si>
  <si>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</si>
  <si>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</si>
  <si>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</si>
  <si>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</si>
  <si>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</si>
  <si>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</si>
  <si>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</si>
  <si>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</si>
  <si>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</si>
  <si>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</si>
  <si>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</si>
  <si>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</si>
  <si>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</si>
  <si>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</si>
  <si>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</si>
  <si>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</si>
  <si>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</si>
  <si>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</si>
  <si>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</si>
  <si>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</si>
  <si>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</si>
  <si>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</si>
  <si>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</si>
  <si>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</si>
  <si>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</si>
  <si>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</si>
  <si>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</si>
  <si>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</si>
  <si>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</si>
  <si>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</si>
  <si>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</si>
  <si>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</si>
  <si>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</si>
  <si>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</si>
  <si>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</si>
  <si>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</si>
  <si>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</si>
  <si>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</si>
  <si>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</si>
  <si>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</si>
  <si>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</si>
  <si>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</si>
  <si>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</si>
  <si>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</si>
  <si>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</si>
  <si>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</si>
  <si>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</si>
  <si>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</si>
  <si>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</si>
  <si>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</si>
  <si>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</si>
  <si>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</si>
  <si>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</si>
  <si>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</si>
  <si>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</si>
  <si>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</si>
  <si>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</si>
  <si>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</si>
  <si>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</si>
  <si>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</si>
  <si>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</si>
  <si>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</si>
  <si>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</si>
  <si>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</si>
  <si>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</si>
  <si>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</si>
  <si>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</si>
  <si>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</si>
  <si>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</si>
  <si>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</si>
  <si>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</si>
  <si>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</si>
  <si>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</si>
  <si>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</si>
  <si>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</si>
  <si>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</si>
  <si>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</si>
  <si>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</si>
  <si>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</si>
  <si>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</si>
  <si>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</si>
  <si>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</si>
  <si>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</si>
  <si>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</si>
  <si>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</si>
  <si>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</si>
  <si>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</si>
  <si>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</si>
  <si>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</si>
  <si>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</si>
  <si>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</si>
  <si>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</si>
  <si>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</si>
  <si>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</si>
  <si>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</si>
  <si>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</si>
  <si>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</si>
  <si>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</si>
  <si>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</si>
  <si>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</si>
  <si>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</si>
  <si>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</si>
  <si>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</si>
  <si>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</si>
  <si>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</si>
  <si>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</si>
  <si>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</si>
  <si>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</si>
  <si>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</si>
  <si>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</si>
  <si>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</si>
  <si>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</si>
  <si>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</si>
  <si>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</si>
  <si>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</si>
  <si>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</si>
  <si>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</si>
  <si>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</si>
  <si>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</si>
  <si>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</si>
  <si>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</si>
  <si>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</si>
  <si>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</si>
  <si>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</si>
  <si>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</si>
  <si>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</si>
  <si>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</si>
  <si>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</si>
  <si>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</si>
  <si>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</si>
  <si>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</si>
  <si>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</si>
  <si>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</si>
  <si>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</si>
  <si>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</si>
  <si>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</si>
  <si>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</si>
  <si>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</si>
  <si>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</si>
  <si>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</si>
  <si>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</si>
  <si>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</si>
  <si>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</si>
  <si>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</si>
  <si>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</si>
  <si>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</si>
  <si>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</si>
  <si>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</si>
  <si>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</si>
  <si>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</si>
  <si>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</si>
  <si>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</si>
  <si>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</si>
  <si>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</si>
  <si>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</si>
  <si>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</si>
  <si>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</si>
  <si>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</si>
  <si>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</si>
  <si>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</si>
  <si>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</si>
  <si>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</si>
  <si>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</si>
  <si>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</si>
  <si>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</si>
  <si>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</si>
  <si>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</si>
  <si>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</si>
  <si>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</si>
  <si>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</si>
  <si>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</si>
  <si>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</si>
  <si>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</si>
  <si>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</si>
  <si>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</si>
  <si>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</si>
  <si>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</si>
  <si>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</si>
  <si>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</si>
  <si>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</si>
  <si>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</si>
  <si>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</si>
  <si>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</si>
  <si>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</si>
  <si>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</si>
  <si>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</si>
  <si>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</si>
  <si>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</si>
  <si>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</si>
  <si>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</si>
  <si>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</si>
  <si>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</si>
  <si>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</si>
  <si>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</si>
  <si>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</si>
  <si>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</si>
  <si>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</si>
  <si>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</si>
  <si>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</si>
  <si>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</si>
  <si>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</si>
  <si>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</si>
  <si>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</si>
  <si>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</si>
  <si>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</si>
  <si>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</si>
  <si>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</si>
  <si>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</si>
  <si>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</si>
  <si>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</si>
  <si>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</si>
  <si>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</si>
  <si>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</si>
  <si>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</si>
  <si>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</si>
  <si>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</si>
  <si>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</si>
  <si>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</si>
  <si>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</si>
  <si>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</si>
  <si>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</si>
  <si>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</si>
  <si>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</si>
  <si>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</si>
  <si>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</si>
  <si>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</si>
  <si>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</si>
  <si>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</si>
  <si>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</si>
  <si>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</si>
  <si>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</si>
  <si>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</si>
  <si>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</si>
  <si>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</si>
  <si>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</si>
  <si>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</si>
  <si>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</si>
  <si>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</si>
  <si>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</si>
  <si>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</si>
  <si>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</si>
  <si>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</si>
  <si>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</si>
  <si>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</si>
  <si>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</si>
  <si>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</si>
  <si>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</si>
  <si>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</si>
  <si>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</si>
  <si>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</si>
  <si>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</si>
  <si>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</si>
  <si>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</si>
  <si>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</si>
  <si>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</si>
  <si>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</si>
  <si>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</si>
  <si>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</si>
  <si>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</si>
  <si>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</si>
  <si>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</si>
  <si>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</si>
  <si>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</si>
  <si>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</si>
  <si>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</si>
  <si>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</si>
  <si>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</si>
  <si>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</si>
  <si>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</si>
  <si>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</si>
  <si>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</si>
  <si>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</si>
  <si>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</si>
  <si>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</si>
  <si>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</si>
  <si>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</si>
  <si>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</si>
  <si>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</si>
  <si>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</si>
  <si>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</si>
  <si>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</si>
  <si>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</si>
  <si>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</si>
  <si>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</si>
  <si>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</si>
  <si>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</si>
  <si>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</si>
  <si>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</si>
  <si>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</si>
  <si>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</si>
  <si>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</si>
  <si>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</si>
  <si>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</si>
  <si>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</si>
  <si>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</si>
  <si>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</si>
  <si>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</si>
  <si>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</si>
  <si>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</si>
  <si>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</si>
  <si>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</si>
  <si>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</si>
  <si>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</si>
  <si>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</si>
  <si>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</si>
  <si>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</si>
  <si>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</si>
  <si>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</si>
  <si>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</si>
  <si>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</si>
  <si>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</si>
  <si>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</si>
  <si>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</si>
  <si>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</si>
  <si>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</si>
  <si>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</si>
  <si>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</si>
  <si>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</si>
  <si>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</si>
  <si>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</si>
  <si>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</si>
  <si>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</si>
  <si>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</si>
  <si>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</si>
  <si>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</si>
  <si>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</si>
  <si>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</si>
  <si>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</si>
  <si>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</si>
  <si>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</si>
  <si>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</si>
  <si>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</si>
  <si>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</si>
  <si>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</si>
  <si>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</si>
  <si>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</si>
  <si>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</si>
  <si>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</si>
  <si>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</si>
  <si>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</si>
  <si>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</si>
  <si>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</si>
  <si>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</si>
  <si>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</si>
  <si>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</si>
  <si>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</si>
  <si>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</si>
  <si>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</si>
  <si>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</si>
  <si>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</si>
  <si>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</si>
  <si>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</si>
  <si>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</si>
  <si>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</si>
  <si>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</si>
  <si>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</si>
  <si>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</si>
  <si>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</si>
  <si>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</si>
  <si>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</si>
  <si>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</si>
  <si>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</si>
  <si>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</si>
  <si>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</si>
  <si>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</si>
  <si>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</si>
  <si>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</si>
  <si>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</si>
  <si>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</si>
  <si>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</si>
  <si>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</si>
  <si>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</si>
  <si>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</si>
  <si>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</si>
  <si>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</si>
  <si>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</si>
  <si>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</si>
  <si>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</si>
  <si>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</si>
  <si>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</si>
  <si>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</si>
  <si>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</si>
  <si>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</si>
  <si>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</si>
  <si>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</si>
  <si>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</si>
  <si>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</si>
  <si>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</si>
  <si>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</si>
  <si>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</si>
  <si>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</si>
  <si>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</si>
  <si>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</si>
  <si>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</si>
  <si>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</si>
  <si>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</si>
  <si>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</si>
  <si>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</si>
  <si>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</si>
  <si>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</si>
  <si>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</si>
  <si>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</si>
  <si>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</si>
  <si>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</si>
  <si>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</si>
  <si>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</si>
  <si>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</si>
  <si>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</si>
  <si>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</si>
  <si>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</si>
  <si>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</si>
  <si>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</si>
  <si>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</si>
  <si>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</si>
  <si>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</si>
  <si>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</si>
  <si>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</si>
  <si>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</si>
  <si>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</si>
  <si>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</si>
  <si>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</si>
  <si>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</si>
  <si>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</si>
  <si>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</si>
  <si>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</si>
  <si>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</si>
  <si>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</si>
  <si>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</si>
  <si>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</si>
  <si>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</si>
  <si>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</si>
  <si>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</si>
  <si>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</si>
  <si>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</si>
  <si>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</si>
  <si>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</si>
  <si>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</si>
  <si>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</si>
  <si>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</si>
  <si>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</si>
  <si>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</si>
  <si>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</si>
  <si>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</si>
  <si>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</si>
  <si>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</si>
  <si>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</si>
  <si>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</si>
  <si>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</si>
  <si>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</si>
  <si>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</si>
  <si>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</si>
  <si>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</si>
  <si>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</si>
  <si>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</si>
  <si>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</si>
  <si>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</si>
  <si>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</si>
  <si>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</si>
  <si>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</si>
  <si>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</si>
  <si>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</si>
  <si>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</si>
  <si>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</si>
  <si>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</si>
  <si>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</si>
  <si>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</si>
  <si>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</si>
  <si>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</si>
  <si>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</si>
  <si>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</si>
  <si>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</si>
  <si>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</si>
  <si>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</si>
  <si>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</si>
  <si>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</si>
  <si>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</si>
  <si>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</si>
  <si>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</si>
  <si>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</si>
  <si>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</si>
  <si>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</si>
  <si>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</si>
  <si>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</si>
  <si>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</si>
  <si>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</si>
  <si>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</si>
  <si>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</si>
  <si>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</si>
  <si>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</si>
  <si>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</si>
  <si>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</si>
  <si>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</si>
  <si>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</si>
  <si>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</si>
  <si>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</si>
  <si>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</si>
  <si>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</si>
  <si>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</si>
  <si>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</si>
  <si>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</si>
  <si>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</si>
  <si>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</si>
  <si>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</si>
  <si>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</si>
  <si>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</si>
  <si>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</si>
  <si>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</si>
  <si>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</si>
  <si>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</si>
  <si>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</si>
  <si>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</si>
  <si>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</si>
  <si>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</si>
  <si>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</si>
  <si>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</si>
  <si>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</si>
  <si>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</si>
  <si>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</si>
  <si>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</si>
  <si>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</si>
  <si>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</si>
  <si>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</si>
  <si>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</si>
  <si>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</si>
  <si>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</si>
  <si>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</si>
  <si>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</si>
  <si>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</si>
  <si>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</si>
  <si>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</si>
  <si>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</si>
  <si>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</si>
  <si>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</si>
  <si>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</si>
  <si>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</si>
  <si>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</si>
  <si>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</si>
  <si>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</si>
  <si>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</si>
  <si>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</si>
  <si>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</si>
  <si>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</si>
  <si>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</si>
  <si>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</si>
  <si>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</si>
  <si>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</si>
  <si>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</si>
  <si>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</si>
  <si>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</si>
  <si>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</si>
  <si>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</si>
  <si>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</si>
  <si>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</si>
  <si>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</si>
  <si>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</si>
  <si>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</si>
  <si>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</si>
  <si>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</si>
  <si>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</si>
  <si>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</si>
  <si>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</si>
  <si>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</si>
  <si>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</si>
  <si>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</si>
  <si>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</si>
  <si>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</si>
  <si>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</si>
  <si>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</si>
  <si>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</si>
  <si>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</si>
  <si>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</si>
  <si>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</si>
  <si>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</si>
  <si>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</si>
  <si>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</si>
  <si>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</si>
  <si>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</si>
  <si>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</si>
  <si>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</si>
  <si>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</si>
  <si>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</si>
  <si>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</si>
  <si>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</si>
  <si>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</si>
  <si>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</si>
  <si>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</si>
  <si>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</si>
  <si>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</si>
  <si>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</si>
  <si>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</si>
  <si>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</si>
  <si>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</si>
  <si>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</si>
  <si>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</si>
  <si>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</si>
  <si>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</si>
  <si>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</si>
  <si>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</si>
  <si>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</si>
  <si>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</si>
  <si>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</si>
  <si>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</si>
  <si>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</si>
  <si>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</si>
  <si>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</si>
  <si>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</si>
  <si>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</si>
  <si>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</si>
  <si>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</si>
  <si>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</si>
  <si>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</si>
  <si>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</si>
  <si>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</si>
  <si>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</si>
  <si>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</si>
  <si>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</si>
  <si>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</si>
  <si>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</si>
  <si>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</si>
  <si>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</si>
  <si>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</si>
  <si>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</si>
  <si>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</si>
  <si>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</si>
  <si>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</si>
  <si>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</si>
  <si>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</si>
  <si>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</si>
  <si>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</si>
  <si>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</si>
  <si>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</si>
  <si>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</si>
  <si>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</si>
  <si>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</si>
  <si>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</si>
  <si>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</si>
  <si>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</si>
  <si>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</si>
  <si>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</si>
  <si>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</si>
  <si>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</si>
  <si>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</si>
  <si>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</si>
  <si>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</si>
  <si>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</si>
  <si>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</si>
  <si>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</si>
  <si>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</si>
  <si>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</si>
  <si>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</si>
  <si>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</si>
  <si>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</si>
  <si>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</si>
  <si>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</si>
  <si>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</si>
  <si>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</si>
  <si>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</si>
  <si>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</si>
  <si>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</si>
  <si>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</si>
  <si>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</si>
  <si>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</si>
  <si>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</si>
  <si>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</si>
  <si>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</si>
  <si>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</si>
  <si>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</si>
  <si>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</si>
  <si>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</si>
  <si>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</si>
  <si>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</si>
  <si>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</si>
  <si>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</si>
  <si>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</si>
  <si>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</si>
  <si>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</si>
  <si>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</si>
  <si>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</si>
  <si>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</si>
  <si>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</si>
  <si>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</si>
  <si>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</si>
  <si>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</si>
  <si>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</si>
  <si>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</si>
  <si>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</si>
  <si>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</si>
  <si>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</si>
  <si>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</si>
  <si>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</si>
  <si>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</si>
  <si>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</si>
  <si>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</si>
  <si>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</si>
  <si>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</si>
  <si>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</si>
  <si>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</si>
  <si>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</si>
  <si>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</si>
  <si>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</si>
  <si>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</si>
  <si>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</si>
  <si>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</si>
  <si>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</si>
  <si>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</si>
  <si>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</si>
  <si>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</si>
  <si>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</si>
  <si>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</si>
  <si>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</si>
  <si>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</si>
  <si>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</si>
  <si>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</si>
  <si>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</si>
  <si>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</si>
  <si>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</si>
  <si>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</si>
  <si>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</si>
  <si>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</si>
  <si>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</si>
  <si>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</si>
  <si>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</si>
  <si>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</si>
  <si>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</si>
  <si>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</si>
  <si>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</si>
  <si>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</si>
  <si>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</si>
  <si>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</si>
  <si>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</si>
  <si>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</si>
  <si>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</si>
  <si>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</si>
  <si>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</si>
  <si>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</si>
  <si>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</si>
  <si>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</si>
  <si>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</si>
  <si>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</si>
  <si>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</si>
  <si>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</si>
  <si>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</si>
  <si>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</si>
  <si>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</si>
  <si>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</si>
  <si>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</si>
  <si>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</si>
  <si>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</si>
  <si>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</si>
  <si>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</si>
  <si>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</si>
  <si>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</si>
  <si>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</si>
  <si>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</si>
  <si>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</si>
  <si>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</si>
  <si>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</si>
  <si>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</si>
  <si>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</si>
  <si>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</si>
  <si>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</si>
  <si>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</si>
  <si>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</si>
  <si>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</si>
  <si>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</si>
  <si>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</si>
  <si>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</si>
  <si>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</si>
  <si>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</si>
  <si>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</si>
  <si>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</si>
  <si>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</si>
  <si>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</si>
  <si>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</si>
  <si>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</si>
  <si>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</si>
  <si>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</si>
  <si>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</si>
  <si>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</si>
  <si>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</si>
  <si>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</si>
  <si>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</si>
  <si>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</si>
  <si>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</si>
  <si>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</si>
  <si>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</si>
  <si>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</si>
  <si>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</si>
  <si>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</si>
  <si>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</si>
  <si>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</si>
  <si>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</si>
  <si>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</si>
  <si>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</si>
  <si>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</si>
  <si>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</si>
  <si>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</si>
  <si>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</si>
  <si>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</si>
  <si>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</si>
  <si>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</si>
  <si>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</si>
  <si>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</si>
  <si>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</si>
  <si>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</si>
  <si>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</si>
  <si>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</si>
  <si>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</si>
  <si>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</si>
  <si>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</si>
  <si>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</si>
  <si>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</si>
  <si>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</si>
  <si>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</si>
  <si>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</si>
  <si>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</si>
  <si>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</si>
  <si>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</si>
  <si>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</si>
  <si>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</si>
  <si>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</si>
  <si>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</si>
  <si>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</si>
  <si>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</si>
  <si>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</si>
  <si>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</si>
  <si>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</si>
  <si>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</si>
  <si>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</si>
  <si>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</si>
  <si>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</si>
  <si>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</si>
  <si>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</si>
  <si>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</si>
  <si>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</si>
  <si>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</si>
  <si>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</si>
  <si>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</si>
  <si>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</si>
  <si>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</si>
  <si>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</si>
  <si>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</si>
  <si>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</si>
  <si>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</si>
  <si>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</si>
  <si>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</si>
  <si>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</si>
  <si>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</si>
  <si>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</si>
  <si>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</si>
  <si>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</si>
  <si>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</si>
  <si>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</si>
  <si>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</si>
  <si>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</si>
  <si>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</si>
  <si>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</si>
  <si>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</si>
  <si>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</si>
  <si>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</si>
  <si>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</si>
  <si>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</si>
  <si>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</si>
  <si>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</si>
  <si>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</si>
  <si>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</si>
  <si>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</si>
  <si>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</si>
  <si>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</si>
  <si>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</si>
  <si>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</si>
  <si>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</si>
  <si>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</si>
  <si>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</si>
  <si>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</si>
  <si>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</si>
  <si>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</si>
  <si>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</si>
  <si>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</si>
  <si>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</si>
  <si>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</si>
  <si>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</si>
  <si>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</si>
  <si>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</si>
  <si>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</si>
  <si>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</si>
  <si>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</si>
  <si>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</si>
  <si>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</si>
  <si>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</si>
  <si>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</si>
  <si>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</si>
  <si>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</si>
  <si>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</si>
  <si>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</si>
  <si>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</si>
  <si>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</si>
  <si>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</si>
  <si>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</si>
  <si>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</si>
  <si>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</si>
  <si>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</si>
  <si>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</si>
  <si>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</si>
  <si>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</si>
  <si>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</si>
  <si>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</si>
  <si>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</si>
  <si>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</si>
  <si>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</si>
  <si>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</si>
  <si>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</si>
  <si>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</si>
  <si>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</si>
  <si>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</si>
  <si>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</si>
  <si>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</si>
  <si>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</si>
  <si>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</si>
  <si>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</si>
  <si>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</si>
  <si>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</si>
  <si>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</si>
  <si>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</si>
  <si>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</si>
  <si>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</si>
  <si>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</si>
  <si>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</si>
  <si>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</si>
  <si>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</si>
  <si>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</si>
  <si>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</si>
  <si>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</si>
  <si>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</si>
  <si>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</si>
  <si>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</si>
  <si>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</si>
  <si>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</si>
  <si>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</si>
  <si>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</si>
  <si>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</si>
  <si>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</si>
  <si>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</si>
  <si>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</si>
  <si>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</si>
  <si>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</si>
  <si>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</si>
  <si>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</si>
  <si>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</si>
  <si>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</si>
  <si>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</si>
  <si>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</si>
  <si>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</si>
  <si>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</si>
  <si>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</si>
  <si>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</si>
  <si>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</si>
  <si>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</si>
  <si>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</si>
  <si>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</si>
  <si>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</si>
  <si>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</si>
  <si>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</si>
  <si>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</si>
  <si>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</si>
  <si>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</si>
  <si>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</si>
  <si>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</si>
  <si>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</si>
  <si>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</si>
  <si>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</si>
  <si>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</si>
  <si>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</si>
  <si>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</si>
  <si>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</si>
  <si>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</si>
  <si>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</si>
  <si>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</si>
  <si>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</si>
  <si>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</si>
  <si>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</si>
  <si>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</si>
  <si>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</si>
  <si>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</si>
  <si>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</si>
  <si>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</si>
  <si>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</si>
  <si>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</si>
  <si>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</si>
  <si>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</si>
  <si>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</si>
  <si>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</si>
  <si>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</si>
  <si>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</si>
  <si>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</si>
  <si>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</si>
  <si>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</si>
  <si>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</si>
  <si>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</si>
  <si>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</si>
  <si>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</si>
  <si>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</si>
  <si>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</si>
  <si>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</si>
  <si>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</si>
  <si>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</si>
  <si>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</si>
  <si>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</si>
  <si>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</si>
  <si>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</si>
  <si>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</si>
  <si>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</si>
  <si>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</si>
  <si>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</si>
  <si>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</si>
  <si>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</si>
  <si>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</si>
  <si>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</si>
  <si>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</si>
  <si>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</si>
  <si>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</si>
  <si>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</si>
  <si>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</si>
  <si>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</si>
  <si>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</si>
  <si>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</si>
  <si>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</si>
  <si>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</si>
  <si>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</si>
  <si>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</si>
  <si>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</si>
  <si>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</si>
  <si>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</si>
  <si>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</si>
  <si>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</si>
  <si>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</si>
  <si>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</si>
  <si>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</si>
  <si>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</si>
  <si>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</si>
  <si>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</si>
  <si>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</si>
  <si>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</si>
  <si>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</si>
  <si>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</si>
  <si>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</si>
  <si>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</si>
  <si>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</si>
  <si>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</si>
  <si>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</si>
  <si>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</si>
  <si>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</si>
  <si>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</si>
  <si>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</si>
  <si>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</si>
  <si>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</si>
  <si>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</si>
  <si>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</si>
  <si>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</si>
  <si>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</si>
  <si>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</si>
  <si>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</si>
  <si>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</si>
  <si>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</si>
  <si>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</si>
  <si>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</si>
  <si>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</si>
  <si>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</si>
  <si>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</si>
  <si>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</si>
  <si>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</si>
  <si>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</si>
  <si>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</si>
  <si>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</si>
  <si>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</si>
  <si>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</si>
  <si>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</si>
  <si>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</si>
  <si>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</si>
  <si>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</si>
  <si>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</si>
  <si>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</si>
  <si>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</si>
  <si>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</si>
  <si>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</si>
  <si>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</si>
  <si>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</si>
  <si>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</si>
  <si>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</si>
  <si>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</si>
  <si>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</si>
  <si>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</si>
  <si>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</si>
  <si>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</si>
  <si>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</si>
  <si>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</si>
  <si>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</si>
  <si>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</si>
  <si>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</si>
  <si>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</si>
  <si>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</si>
  <si>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</si>
  <si>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</si>
  <si>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</si>
  <si>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</si>
  <si>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</si>
  <si>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</si>
  <si>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</si>
  <si>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</si>
  <si>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</si>
  <si>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</si>
  <si>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</si>
  <si>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</si>
  <si>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</si>
  <si>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</si>
  <si>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</si>
  <si>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</si>
  <si>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</si>
  <si>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</si>
  <si>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</si>
  <si>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</si>
  <si>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</si>
  <si>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</si>
  <si>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</si>
  <si>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</si>
  <si>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</si>
  <si>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</si>
  <si>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</si>
  <si>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</si>
  <si>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</si>
  <si>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</si>
  <si>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</si>
  <si>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</si>
  <si>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</si>
  <si>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</si>
  <si>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</si>
  <si>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</si>
  <si>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</si>
  <si>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</si>
  <si>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</si>
  <si>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</si>
  <si>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</si>
  <si>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</si>
  <si>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</si>
  <si>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</si>
  <si>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</si>
  <si>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</si>
  <si>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</si>
  <si>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</si>
  <si>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</si>
  <si>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</si>
  <si>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</si>
  <si>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</si>
  <si>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</si>
  <si>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</si>
  <si>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</si>
  <si>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</si>
  <si>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</si>
  <si>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</si>
  <si>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</si>
  <si>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</si>
  <si>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</si>
  <si>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</si>
  <si>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</si>
  <si>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</si>
  <si>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</si>
  <si>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</si>
  <si>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</si>
  <si>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</si>
  <si>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</si>
  <si>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</si>
  <si>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</si>
  <si>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</si>
  <si>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</si>
  <si>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</si>
  <si>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</si>
  <si>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</si>
  <si>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</si>
  <si>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</si>
  <si>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</si>
  <si>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</si>
  <si>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</si>
  <si>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</si>
  <si>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</si>
  <si>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</si>
  <si>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</si>
  <si>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</si>
  <si>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</si>
  <si>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</si>
  <si>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</si>
  <si>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</si>
  <si>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</si>
  <si>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</si>
  <si>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</si>
  <si>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</si>
  <si>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</si>
  <si>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</si>
  <si>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</si>
  <si>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</si>
  <si>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</si>
  <si>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</si>
  <si>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</si>
  <si>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</si>
  <si>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</si>
  <si>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</si>
  <si>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</si>
  <si>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</si>
  <si>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</si>
  <si>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</si>
  <si>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</si>
  <si>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</si>
  <si>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</si>
  <si>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</si>
  <si>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</si>
  <si>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</si>
  <si>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</si>
  <si>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</si>
  <si>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</si>
  <si>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</si>
  <si>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</si>
  <si>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</si>
  <si>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</si>
  <si>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</si>
  <si>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</si>
  <si>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</si>
  <si>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</si>
  <si>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</si>
  <si>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</si>
  <si>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</si>
  <si>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</si>
  <si>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</si>
  <si>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</si>
  <si>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</si>
  <si>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</si>
  <si>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</si>
  <si>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</si>
  <si>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</si>
  <si>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</si>
  <si>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</si>
  <si>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</si>
  <si>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</si>
  <si>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</si>
  <si>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</si>
  <si>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</si>
  <si>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</si>
  <si>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</si>
  <si>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</si>
  <si>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</si>
  <si>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</si>
  <si>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</si>
  <si>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</si>
  <si>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</si>
  <si>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</si>
  <si>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</si>
  <si>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</si>
  <si>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</si>
  <si>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</si>
  <si>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</si>
  <si>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</si>
  <si>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</si>
  <si>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</si>
  <si>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</si>
  <si>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</si>
  <si>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</si>
  <si>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</si>
  <si>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</si>
  <si>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</si>
  <si>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</si>
  <si>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</si>
  <si>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</si>
  <si>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</si>
  <si>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</si>
  <si>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</si>
  <si>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</si>
  <si>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</si>
  <si>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</si>
  <si>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</si>
  <si>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</si>
  <si>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</si>
  <si>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</si>
  <si>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</si>
  <si>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</si>
  <si>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</si>
  <si>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</si>
  <si>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</si>
  <si>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</si>
  <si>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</si>
  <si>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</si>
  <si>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</si>
  <si>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</si>
  <si>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</si>
  <si>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</si>
  <si>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</si>
  <si>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</si>
  <si>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</si>
  <si>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</si>
  <si>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</si>
  <si>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</si>
  <si>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</si>
  <si>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</si>
  <si>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</si>
  <si>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</si>
  <si>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</si>
  <si>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</si>
  <si>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</si>
  <si>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</si>
  <si>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</si>
  <si>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</si>
  <si>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</si>
  <si>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</si>
  <si>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</si>
  <si>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</si>
  <si>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</si>
  <si>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</si>
  <si>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</si>
  <si>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</si>
  <si>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</si>
  <si>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</si>
  <si>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</si>
  <si>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</si>
  <si>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</si>
  <si>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</si>
  <si>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</si>
  <si>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</si>
  <si>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</si>
  <si>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</si>
  <si>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</si>
  <si>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</si>
  <si>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</si>
  <si>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</si>
  <si>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</si>
  <si>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</si>
  <si>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</si>
  <si>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</si>
  <si>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</si>
  <si>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</si>
  <si>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</si>
  <si>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</si>
  <si>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</si>
  <si>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</si>
  <si>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</si>
  <si>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</si>
  <si>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</si>
  <si>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</si>
  <si>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</si>
  <si>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</si>
  <si>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</si>
  <si>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</si>
  <si>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</si>
  <si>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</si>
  <si>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</si>
  <si>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</si>
  <si>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</si>
  <si>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</si>
  <si>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</si>
  <si>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</si>
  <si>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</si>
  <si>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</si>
  <si>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</si>
  <si>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</si>
  <si>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</si>
  <si>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</si>
  <si>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</si>
  <si>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</si>
  <si>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</si>
  <si>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</si>
  <si>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</si>
  <si>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</si>
  <si>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</si>
  <si>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</si>
  <si>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</si>
  <si>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</si>
  <si>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</si>
  <si>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</si>
  <si>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</si>
  <si>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</si>
  <si>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</si>
  <si>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</si>
  <si>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</si>
  <si>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</si>
  <si>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</si>
  <si>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</si>
  <si>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</si>
  <si>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</si>
  <si>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</si>
  <si>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</si>
  <si>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</si>
  <si>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</si>
  <si>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</si>
  <si>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</si>
  <si>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</si>
  <si>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</si>
  <si>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</si>
  <si>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</si>
  <si>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</si>
  <si>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</si>
  <si>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</si>
  <si>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</si>
  <si>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</si>
  <si>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</si>
  <si>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</si>
  <si>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</si>
  <si>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</si>
  <si>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</si>
  <si>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</si>
  <si>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</si>
  <si>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</si>
  <si>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</si>
  <si>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</si>
  <si>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</si>
  <si>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</si>
  <si>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</si>
  <si>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</si>
  <si>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</si>
  <si>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</si>
  <si>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</si>
  <si>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</si>
  <si>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</si>
  <si>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</si>
  <si>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</si>
  <si>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</si>
  <si>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</si>
  <si>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</si>
  <si>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</si>
  <si>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</si>
  <si>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</si>
  <si>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</si>
  <si>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</si>
  <si>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</si>
  <si>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</si>
  <si>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</si>
  <si>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</si>
  <si>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</si>
  <si>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</si>
  <si>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</si>
  <si>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</si>
  <si>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</si>
  <si>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</si>
  <si>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</si>
  <si>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</si>
  <si>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</si>
  <si>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</si>
  <si>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</si>
  <si>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</si>
  <si>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</si>
  <si>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</si>
  <si>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</si>
  <si>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</si>
  <si>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</si>
  <si>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</si>
  <si>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</si>
  <si>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</si>
  <si>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</si>
  <si>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</si>
  <si>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</si>
  <si>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</si>
  <si>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</si>
  <si>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</si>
  <si>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</si>
  <si>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</si>
  <si>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</si>
  <si>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</si>
  <si>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</si>
  <si>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</si>
  <si>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</si>
  <si>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</si>
  <si>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</si>
  <si>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</si>
  <si>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</si>
  <si>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</si>
  <si>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</si>
  <si>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</si>
  <si>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</si>
  <si>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</si>
  <si>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</si>
  <si>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</si>
  <si>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</si>
  <si>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</si>
  <si>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</si>
  <si>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</si>
  <si>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</si>
  <si>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</si>
  <si>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</si>
  <si>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</si>
  <si>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</si>
  <si>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</si>
  <si>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</si>
  <si>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</si>
  <si>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</si>
  <si>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</si>
  <si>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</si>
  <si>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</si>
  <si>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</si>
  <si>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</si>
  <si>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</si>
  <si>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</si>
  <si>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</si>
  <si>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</si>
  <si>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</si>
  <si>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</si>
  <si>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</si>
  <si>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</si>
  <si>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</si>
  <si>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</si>
  <si>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</si>
  <si>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</si>
  <si>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</si>
  <si>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</si>
  <si>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</si>
  <si>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</si>
  <si>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</si>
  <si>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</si>
  <si>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</si>
  <si>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</si>
  <si>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</si>
  <si>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</si>
  <si>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</si>
  <si>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</si>
  <si>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</si>
  <si>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</si>
  <si>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</si>
  <si>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</si>
  <si>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</si>
  <si>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</si>
  <si>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</si>
  <si>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</si>
  <si>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</si>
  <si>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</si>
  <si>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</si>
  <si>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</si>
  <si>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</si>
  <si>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</si>
  <si>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</si>
  <si>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</si>
  <si>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</si>
  <si>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</si>
  <si>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</si>
  <si>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</si>
  <si>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</si>
  <si>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</si>
  <si>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</si>
  <si>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</si>
  <si>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</si>
  <si>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</si>
  <si>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</si>
  <si>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</si>
  <si>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</si>
  <si>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</si>
  <si>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</si>
  <si>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</si>
  <si>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</si>
  <si>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</si>
  <si>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</si>
  <si>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</si>
  <si>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</si>
  <si>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</si>
  <si>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</si>
  <si>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</si>
  <si>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</si>
  <si>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</si>
  <si>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</si>
  <si>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</si>
  <si>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</si>
  <si>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</si>
  <si>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</si>
  <si>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</si>
  <si>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</si>
  <si>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</si>
  <si>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</si>
  <si>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</si>
  <si>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</si>
  <si>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</si>
  <si>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</si>
  <si>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</si>
  <si>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</si>
  <si>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</si>
  <si>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</si>
  <si>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</si>
  <si>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</si>
  <si>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</si>
  <si>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</si>
  <si>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</si>
  <si>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</si>
  <si>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</si>
  <si>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</si>
  <si>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</si>
  <si>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</si>
  <si>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</si>
  <si>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</si>
  <si>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</si>
  <si>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</si>
  <si>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</si>
  <si>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</si>
  <si>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</si>
  <si>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</si>
  <si>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</si>
  <si>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</si>
  <si>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</si>
  <si>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</si>
  <si>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</si>
  <si>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</si>
  <si>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</si>
  <si>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</si>
  <si>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</si>
  <si>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</si>
  <si>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</si>
  <si>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</si>
  <si>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</si>
  <si>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</si>
  <si>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</si>
  <si>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</si>
  <si>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</si>
  <si>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</si>
  <si>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</si>
  <si>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</si>
  <si>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</si>
  <si>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</si>
  <si>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</si>
  <si>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</si>
  <si>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</si>
  <si>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</si>
  <si>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</si>
  <si>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</si>
  <si>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</si>
  <si>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</si>
  <si>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</si>
  <si>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</si>
  <si>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</si>
  <si>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</si>
  <si>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</si>
  <si>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</si>
  <si>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</si>
  <si>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</si>
  <si>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</si>
  <si>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</si>
  <si>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</si>
  <si>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</si>
  <si>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</si>
  <si>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</si>
  <si>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</si>
  <si>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</si>
  <si>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</si>
  <si>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</si>
  <si>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</si>
  <si>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</si>
  <si>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</si>
  <si>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</si>
  <si>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</si>
  <si>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</si>
  <si>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</si>
  <si>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</si>
  <si>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</si>
  <si>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</si>
  <si>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</si>
  <si>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</si>
  <si>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</si>
  <si>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</si>
  <si>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</si>
  <si>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</si>
  <si>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</si>
  <si>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</si>
  <si>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</si>
  <si>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</si>
  <si>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</si>
  <si>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</si>
  <si>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</si>
  <si>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</si>
  <si>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</si>
  <si>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</si>
  <si>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</si>
  <si>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</si>
  <si>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</si>
  <si>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</si>
  <si>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</si>
  <si>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</si>
  <si>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</si>
  <si>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</si>
  <si>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</si>
  <si>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</si>
  <si>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</si>
  <si>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</si>
  <si>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</si>
  <si>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</si>
  <si>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</si>
  <si>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</si>
  <si>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</si>
  <si>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</si>
  <si>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</si>
  <si>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</si>
  <si>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</si>
  <si>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</si>
  <si>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</si>
  <si>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</si>
  <si>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</si>
  <si>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</si>
  <si>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</si>
  <si>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</si>
  <si>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</si>
  <si>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</si>
  <si>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</si>
  <si>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</si>
  <si>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</si>
  <si>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</si>
  <si>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</si>
  <si>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</si>
  <si>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</si>
  <si>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</si>
  <si>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</si>
  <si>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</si>
  <si>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</si>
  <si>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</si>
  <si>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</si>
  <si>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</si>
  <si>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</si>
  <si>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</si>
  <si>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</si>
  <si>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</si>
  <si>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</si>
  <si>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</si>
  <si>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</si>
  <si>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</si>
  <si>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</si>
  <si>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</si>
  <si>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</si>
  <si>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</si>
  <si>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</si>
  <si>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</si>
  <si>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</si>
  <si>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</si>
  <si>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</si>
  <si>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</si>
  <si>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</si>
  <si>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</si>
  <si>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</si>
  <si>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</si>
  <si>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</si>
  <si>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</si>
  <si>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</si>
  <si>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</si>
  <si>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</si>
  <si>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</si>
  <si>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</si>
  <si>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</si>
  <si>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</si>
  <si>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</si>
  <si>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</si>
  <si>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</si>
  <si>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</si>
  <si>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</si>
  <si>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</si>
  <si>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</si>
  <si>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</si>
  <si>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</si>
  <si>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</si>
  <si>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</si>
  <si>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</si>
  <si>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</si>
  <si>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</si>
  <si>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</si>
  <si>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</si>
  <si>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</si>
  <si>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</si>
  <si>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</si>
  <si>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</si>
  <si>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</si>
  <si>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</si>
  <si>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</si>
  <si>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</si>
  <si>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</si>
  <si>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</si>
  <si>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</si>
  <si>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</si>
  <si>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</si>
  <si>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</si>
  <si>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</si>
  <si>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</si>
  <si>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</si>
  <si>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</si>
  <si>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</si>
  <si>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</si>
  <si>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</si>
  <si>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</si>
  <si>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</si>
  <si>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</si>
  <si>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</si>
  <si>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</si>
  <si>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</si>
  <si>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</si>
  <si>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</si>
  <si>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</si>
  <si>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</si>
  <si>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</si>
  <si>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</si>
  <si>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</si>
  <si>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</si>
  <si>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</si>
  <si>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</si>
  <si>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</si>
  <si>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</si>
  <si>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</si>
  <si>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</si>
  <si>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</si>
  <si>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</si>
  <si>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</si>
  <si>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</si>
  <si>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</si>
  <si>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</si>
  <si>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</si>
  <si>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</si>
  <si>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</si>
  <si>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</si>
  <si>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</si>
  <si>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</si>
  <si>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</si>
  <si>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</si>
  <si>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</si>
  <si>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</si>
  <si>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</si>
  <si>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</si>
  <si>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</si>
  <si>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</si>
  <si>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</si>
  <si>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</si>
  <si>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</si>
  <si>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</si>
  <si>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</si>
  <si>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</si>
  <si>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</si>
  <si>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</si>
  <si>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</si>
  <si>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</si>
  <si>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</si>
  <si>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</si>
  <si>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</si>
  <si>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</si>
  <si>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</si>
  <si>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</si>
  <si>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</si>
  <si>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</si>
  <si>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</si>
  <si>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</si>
  <si>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</si>
  <si>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</si>
  <si>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</si>
  <si>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</si>
  <si>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</si>
  <si>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</si>
  <si>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</si>
  <si>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</si>
  <si>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</si>
  <si>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</si>
  <si>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</si>
  <si>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</si>
  <si>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</si>
  <si>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</si>
  <si>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</si>
  <si>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</si>
  <si>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</si>
  <si>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</si>
  <si>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</si>
  <si>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</si>
  <si>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</si>
  <si>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</si>
  <si>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</si>
  <si>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</si>
  <si>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</si>
  <si>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</si>
  <si>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</si>
  <si>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</si>
  <si>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</si>
  <si>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</si>
  <si>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</si>
  <si>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</si>
  <si>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</si>
  <si>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</si>
  <si>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</si>
  <si>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</si>
  <si>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</si>
  <si>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</si>
  <si>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</si>
  <si>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</si>
  <si>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</si>
  <si>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</si>
  <si>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</si>
  <si>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</si>
  <si>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</si>
  <si>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</si>
  <si>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</si>
  <si>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</si>
  <si>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</si>
  <si>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</si>
  <si>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</si>
  <si>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</si>
  <si>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</si>
  <si>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</si>
  <si>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</si>
  <si>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</si>
  <si>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</si>
  <si>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</si>
  <si>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</si>
  <si>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</si>
  <si>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</si>
  <si>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</si>
  <si>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</si>
  <si>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</si>
  <si>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</si>
  <si>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</si>
  <si>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</si>
  <si>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</si>
  <si>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</si>
  <si>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</si>
  <si>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</si>
  <si>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</si>
  <si>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</si>
  <si>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</si>
  <si>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</si>
  <si>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</si>
  <si>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</si>
  <si>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</si>
  <si>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</si>
  <si>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</si>
  <si>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</si>
  <si>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</si>
  <si>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</si>
  <si>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</si>
  <si>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</si>
  <si>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</si>
  <si>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</si>
  <si>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</si>
  <si>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</si>
  <si>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</si>
  <si>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</si>
  <si>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</si>
  <si>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</si>
  <si>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</si>
  <si>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</si>
  <si>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</si>
  <si>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</si>
  <si>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</si>
  <si>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</si>
  <si>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</si>
  <si>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</si>
  <si>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</si>
  <si>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</si>
  <si>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</si>
  <si>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</si>
  <si>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</si>
  <si>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</si>
  <si>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</si>
  <si>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</si>
  <si>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</si>
  <si>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</si>
  <si>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</si>
  <si>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</si>
  <si>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</si>
  <si>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</si>
  <si>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</si>
  <si>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</si>
  <si>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</si>
  <si>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</si>
  <si>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</si>
  <si>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</si>
  <si>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</si>
  <si>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</si>
  <si>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</si>
  <si>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</si>
  <si>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</si>
  <si>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</si>
  <si>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</si>
  <si>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</si>
  <si>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</si>
  <si>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</si>
  <si>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</si>
  <si>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</si>
  <si>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</si>
  <si>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</si>
  <si>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</si>
  <si>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</si>
  <si>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</si>
  <si>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</si>
  <si>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</si>
  <si>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</si>
  <si>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</si>
  <si>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</si>
  <si>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</si>
  <si>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</si>
  <si>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</si>
  <si>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</si>
  <si>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</si>
  <si>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</si>
  <si>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</si>
  <si>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</si>
  <si>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</si>
  <si>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</si>
  <si>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</si>
  <si>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</si>
  <si>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</si>
  <si>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</si>
  <si>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</si>
  <si>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</si>
  <si>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</si>
  <si>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</si>
  <si>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</si>
  <si>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</si>
  <si>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</si>
  <si>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</si>
  <si>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</si>
  <si>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</si>
  <si>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</si>
  <si>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</si>
  <si>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</si>
  <si>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</si>
  <si>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</si>
  <si>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</si>
  <si>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</si>
  <si>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</si>
  <si>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</si>
  <si>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</si>
  <si>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</si>
  <si>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</si>
  <si>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</si>
  <si>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</si>
  <si>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</si>
  <si>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</si>
  <si>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</si>
  <si>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</si>
  <si>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</si>
  <si>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</si>
  <si>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</si>
  <si>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</si>
  <si>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</si>
  <si>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</si>
  <si>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</si>
  <si>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</si>
  <si>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</si>
  <si>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</si>
  <si>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</si>
  <si>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</si>
  <si>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</si>
  <si>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</si>
  <si>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</si>
  <si>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</si>
  <si>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</si>
  <si>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</si>
  <si>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</si>
  <si>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</si>
  <si>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</si>
  <si>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</si>
  <si>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</si>
  <si>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</si>
  <si>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</si>
  <si>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</si>
  <si>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</si>
  <si>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</si>
  <si>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</si>
  <si>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</si>
  <si>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</si>
  <si>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</si>
  <si>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</si>
  <si>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</si>
  <si>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</si>
  <si>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</si>
  <si>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</si>
  <si>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</si>
  <si>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</si>
  <si>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</si>
  <si>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</si>
  <si>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</si>
  <si>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</si>
  <si>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</si>
  <si>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</si>
  <si>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</si>
  <si>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</si>
  <si>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</si>
  <si>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</si>
  <si>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</si>
  <si>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</si>
  <si>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</si>
  <si>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</si>
  <si>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</si>
  <si>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</si>
  <si>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</si>
  <si>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</si>
  <si>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</si>
  <si>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</si>
  <si>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</si>
  <si>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</si>
  <si>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</si>
  <si>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</si>
  <si>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</si>
  <si>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</si>
  <si>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</si>
  <si>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</si>
  <si>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</si>
  <si>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</si>
  <si>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</si>
  <si>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</si>
  <si>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</si>
  <si>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</si>
  <si>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</si>
  <si>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</si>
  <si>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</si>
  <si>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</si>
  <si>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</si>
  <si>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</si>
  <si>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</si>
  <si>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</si>
  <si>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</si>
  <si>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</si>
  <si>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</si>
  <si>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</si>
  <si>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</si>
  <si>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</si>
  <si>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</si>
  <si>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</si>
  <si>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</si>
  <si>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</si>
  <si>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</si>
  <si>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</si>
  <si>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</si>
  <si>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</si>
  <si>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</si>
  <si>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</si>
  <si>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</si>
  <si>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</si>
  <si>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</si>
  <si>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</si>
  <si>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</si>
  <si>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</si>
  <si>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</si>
  <si>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</si>
  <si>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</si>
  <si>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</si>
  <si>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</si>
  <si>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</si>
  <si>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</si>
  <si>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</si>
  <si>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</si>
  <si>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</si>
  <si>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</si>
  <si>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</si>
  <si>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</si>
  <si>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</si>
  <si>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</si>
  <si>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</si>
  <si>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</si>
  <si>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</si>
  <si>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</si>
  <si>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</si>
  <si>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</si>
  <si>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</si>
  <si>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</si>
  <si>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</si>
  <si>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</si>
  <si>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</si>
  <si>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</si>
  <si>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</si>
  <si>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</si>
  <si>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</si>
  <si>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</si>
  <si>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</si>
  <si>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</si>
  <si>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</si>
  <si>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</si>
  <si>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</si>
  <si>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</si>
  <si>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</si>
  <si>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</si>
  <si>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</si>
  <si>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</si>
  <si>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</si>
  <si>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</si>
  <si>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</si>
  <si>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</si>
  <si>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</si>
  <si>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</si>
  <si>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</si>
  <si>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</si>
  <si>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</si>
  <si>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</si>
  <si>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</si>
  <si>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</si>
  <si>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</si>
  <si>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</si>
  <si>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</si>
  <si>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</si>
  <si>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</si>
  <si>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</si>
  <si>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</si>
  <si>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</si>
  <si>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</si>
  <si>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</si>
  <si>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</si>
  <si>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</si>
  <si>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</si>
  <si>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</si>
  <si>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</si>
  <si>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</si>
  <si>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</si>
  <si>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</si>
  <si>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</si>
  <si>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</si>
  <si>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</si>
  <si>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</si>
  <si>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</si>
  <si>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</si>
  <si>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</si>
  <si>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</si>
  <si>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</si>
  <si>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</si>
  <si>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</si>
  <si>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</si>
  <si>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</si>
  <si>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</si>
  <si>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</si>
  <si>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</si>
  <si>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</si>
  <si>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</si>
  <si>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</si>
  <si>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</si>
  <si>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</si>
  <si>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</si>
  <si>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</si>
  <si>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</si>
  <si>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</si>
  <si>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</si>
  <si>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</si>
  <si>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</si>
  <si>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</si>
  <si>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</si>
  <si>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</si>
  <si>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</si>
  <si>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</si>
  <si>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</si>
  <si>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</si>
  <si>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</si>
  <si>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</si>
  <si>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</si>
  <si>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</si>
  <si>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</si>
  <si>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</si>
  <si>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</si>
  <si>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</si>
  <si>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</si>
  <si>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</si>
  <si>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</si>
  <si>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</si>
  <si>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</si>
  <si>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</si>
  <si>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</si>
  <si>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</si>
  <si>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</si>
  <si>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</si>
  <si>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</si>
  <si>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</si>
  <si>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</si>
  <si>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</si>
  <si>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</si>
  <si>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</si>
  <si>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</si>
  <si>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</si>
  <si>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</si>
  <si>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</si>
  <si>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</si>
  <si>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</si>
  <si>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</si>
  <si>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</si>
  <si>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</si>
  <si>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</si>
  <si>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</si>
  <si>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</si>
  <si>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</si>
  <si>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</si>
  <si>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</si>
  <si>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</si>
  <si>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</si>
  <si>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</si>
  <si>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</si>
  <si>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</si>
  <si>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</si>
  <si>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</si>
  <si>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</si>
  <si>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</si>
  <si>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</si>
  <si>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</si>
  <si>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</si>
  <si>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</si>
  <si>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</si>
  <si>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</si>
  <si>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</si>
  <si>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</si>
  <si>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</si>
  <si>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</si>
  <si>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</si>
  <si>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</si>
  <si>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</si>
  <si>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</si>
  <si>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</si>
  <si>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</si>
  <si>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</si>
  <si>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</si>
  <si>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</si>
  <si>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</si>
  <si>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</si>
  <si>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</si>
  <si>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</si>
  <si>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</si>
  <si>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</si>
  <si>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</si>
  <si>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</si>
  <si>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</si>
  <si>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</si>
  <si>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</si>
  <si>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</si>
  <si>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</si>
  <si>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</si>
  <si>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</si>
  <si>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</si>
  <si>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</si>
  <si>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</si>
  <si>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</si>
  <si>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</si>
  <si>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</si>
  <si>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</si>
  <si>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</si>
  <si>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</si>
  <si>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</si>
  <si>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</si>
  <si>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</si>
  <si>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</si>
  <si>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</si>
  <si>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</si>
  <si>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</si>
  <si>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</si>
  <si>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</si>
  <si>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</si>
  <si>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</si>
  <si>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</si>
  <si>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</si>
  <si>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</si>
  <si>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</si>
  <si>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</si>
  <si>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</si>
  <si>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</si>
  <si>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</si>
  <si>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</si>
  <si>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</si>
  <si>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</si>
  <si>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</si>
  <si>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</si>
  <si>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</si>
  <si>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</si>
  <si>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</si>
  <si>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</si>
  <si>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</si>
  <si>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</si>
  <si>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</si>
  <si>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</si>
  <si>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</si>
  <si>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</si>
  <si>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</si>
  <si>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</si>
  <si>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</si>
  <si>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</si>
  <si>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</si>
  <si>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</si>
  <si>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</si>
  <si>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</si>
  <si>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</si>
  <si>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</si>
  <si>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</si>
  <si>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</si>
  <si>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</si>
  <si>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</si>
  <si>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</si>
  <si>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</si>
  <si>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</si>
  <si>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</si>
  <si>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</si>
  <si>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</si>
  <si>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</si>
  <si>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</si>
  <si>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</si>
  <si>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</si>
  <si>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</si>
  <si>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</si>
  <si>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</si>
  <si>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</si>
  <si>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</si>
  <si>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</si>
  <si>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</si>
  <si>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</si>
  <si>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</si>
  <si>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</si>
  <si>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</si>
  <si>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</si>
  <si>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</si>
  <si>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</si>
  <si>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</si>
  <si>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</si>
  <si>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</si>
  <si>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</si>
  <si>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</si>
  <si>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</si>
  <si>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</si>
  <si>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</si>
  <si>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</si>
  <si>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</si>
  <si>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</si>
  <si>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</si>
  <si>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</si>
  <si>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</si>
  <si>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</si>
  <si>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</si>
  <si>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</si>
  <si>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</si>
  <si>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</si>
  <si>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</si>
  <si>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</si>
  <si>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</si>
  <si>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</si>
  <si>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</si>
  <si>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</si>
  <si>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</si>
  <si>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</si>
  <si>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</si>
  <si>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</si>
  <si>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</si>
  <si>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</si>
  <si>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</si>
  <si>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</si>
  <si>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</si>
  <si>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</si>
  <si>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</si>
  <si>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</si>
  <si>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</si>
  <si>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</si>
  <si>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</si>
  <si>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</si>
  <si>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</si>
  <si>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</si>
  <si>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</si>
  <si>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</si>
  <si>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</si>
  <si>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</si>
  <si>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</si>
  <si>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</si>
  <si>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</si>
  <si>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</si>
  <si>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</si>
  <si>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</si>
  <si>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</si>
  <si>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</si>
  <si>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</si>
  <si>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</si>
  <si>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</si>
  <si>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</si>
  <si>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</si>
  <si>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</si>
  <si>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</si>
  <si>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</si>
  <si>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</si>
  <si>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</si>
  <si>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</si>
  <si>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</si>
  <si>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</si>
  <si>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</si>
  <si>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</si>
  <si>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</si>
  <si>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</si>
  <si>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</si>
  <si>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</si>
  <si>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</si>
  <si>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</si>
  <si>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</si>
  <si>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</si>
  <si>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</si>
  <si>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</si>
  <si>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</si>
  <si>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</si>
  <si>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</si>
  <si>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</si>
  <si>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</si>
  <si>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</si>
  <si>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</si>
  <si>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</si>
  <si>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</si>
  <si>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</si>
  <si>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</si>
  <si>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</si>
  <si>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</si>
  <si>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</si>
  <si>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</si>
  <si>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</si>
  <si>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</si>
  <si>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</si>
  <si>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</si>
  <si>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</si>
  <si>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</si>
  <si>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</si>
  <si>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</si>
  <si>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</si>
  <si>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</si>
  <si>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</si>
  <si>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</si>
  <si>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</si>
  <si>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</si>
  <si>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</si>
  <si>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</si>
  <si>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</si>
  <si>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</si>
  <si>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</si>
  <si>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</si>
  <si>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</si>
  <si>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</si>
  <si>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</si>
  <si>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</si>
  <si>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</si>
  <si>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</si>
  <si>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</si>
  <si>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</si>
  <si>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</si>
  <si>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</si>
  <si>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</si>
  <si>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</si>
  <si>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</si>
  <si>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</si>
  <si>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</si>
  <si>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</si>
  <si>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</si>
  <si>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</si>
  <si>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</si>
  <si>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</si>
  <si>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</si>
  <si>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</si>
  <si>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</si>
  <si>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</si>
  <si>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</si>
  <si>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</si>
  <si>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</si>
  <si>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</si>
  <si>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</si>
  <si>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</si>
  <si>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</si>
  <si>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</si>
  <si>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</si>
  <si>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</si>
  <si>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</si>
  <si>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</si>
  <si>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</si>
  <si>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</si>
  <si>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</si>
  <si>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</si>
  <si>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</si>
  <si>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</si>
  <si>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</si>
  <si>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</si>
  <si>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</si>
  <si>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</si>
  <si>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</si>
  <si>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</si>
  <si>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</si>
  <si>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</si>
  <si>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</si>
  <si>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</si>
  <si>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</si>
  <si>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</si>
  <si>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</si>
  <si>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</si>
  <si>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</si>
  <si>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</si>
  <si>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</si>
  <si>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</si>
  <si>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</si>
  <si>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</si>
  <si>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</si>
  <si>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</si>
  <si>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</si>
  <si>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</si>
  <si>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</si>
  <si>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</si>
  <si>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</si>
  <si>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</si>
  <si>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</si>
  <si>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</si>
  <si>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</si>
  <si>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</si>
  <si>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</si>
  <si>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</si>
  <si>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</si>
  <si>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</si>
  <si>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</si>
  <si>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</si>
  <si>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</si>
  <si>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</si>
  <si>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</si>
  <si>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</si>
  <si>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</si>
  <si>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</si>
  <si>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</si>
  <si>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</si>
  <si>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</si>
  <si>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</si>
  <si>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</si>
  <si>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</si>
  <si>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</si>
  <si>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</si>
  <si>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</si>
  <si>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</si>
  <si>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</si>
  <si>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</si>
  <si>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</si>
  <si>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</si>
  <si>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</si>
  <si>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</si>
  <si>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</si>
  <si>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</si>
  <si>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</si>
  <si>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</si>
  <si>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</si>
  <si>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</si>
  <si>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</si>
  <si>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</si>
  <si>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</si>
  <si>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</si>
  <si>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</si>
  <si>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</si>
  <si>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</si>
  <si>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</si>
  <si>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</si>
  <si>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</si>
  <si>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</si>
  <si>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</si>
  <si>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</si>
  <si>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</si>
  <si>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</si>
  <si>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</si>
  <si>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</si>
  <si>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</si>
  <si>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</si>
  <si>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</si>
  <si>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</si>
  <si>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</si>
  <si>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</si>
  <si>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</si>
  <si>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</si>
  <si>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</si>
  <si>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</si>
  <si>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</si>
  <si>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</si>
  <si>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</si>
  <si>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</si>
  <si>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</si>
  <si>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</si>
  <si>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</si>
  <si>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</si>
  <si>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</si>
  <si>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</si>
  <si>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</si>
  <si>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</si>
  <si>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</si>
  <si>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</si>
  <si>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</si>
  <si>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</si>
  <si>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</si>
  <si>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</si>
  <si>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</si>
  <si>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</si>
  <si>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</si>
  <si>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</si>
  <si>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</si>
  <si>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</si>
  <si>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</si>
  <si>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</si>
  <si>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</si>
  <si>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</si>
  <si>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</si>
  <si>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</si>
  <si>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</si>
  <si>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</si>
  <si>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</si>
  <si>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</si>
  <si>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</si>
  <si>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</si>
  <si>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</si>
  <si>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</si>
  <si>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</si>
  <si>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</si>
  <si>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</si>
  <si>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</si>
  <si>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</si>
  <si>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</si>
  <si>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</si>
  <si>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</si>
  <si>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</si>
  <si>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</si>
  <si>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</si>
  <si>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</si>
  <si>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</si>
  <si>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</si>
  <si>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</si>
  <si>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</si>
  <si>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</si>
  <si>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</si>
  <si>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</si>
  <si>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</si>
  <si>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</si>
  <si>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</si>
  <si>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</si>
  <si>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</si>
  <si>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</si>
  <si>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</si>
  <si>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</si>
  <si>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</si>
  <si>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</si>
  <si>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</si>
  <si>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</si>
  <si>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</si>
  <si>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</si>
  <si>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</si>
  <si>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</si>
  <si>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</si>
  <si>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</si>
  <si>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</si>
  <si>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</si>
  <si>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</si>
  <si>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</si>
  <si>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</si>
  <si>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</si>
  <si>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</si>
  <si>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</si>
  <si>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</si>
  <si>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</si>
  <si>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</si>
  <si>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</si>
  <si>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</si>
  <si>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</si>
  <si>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</si>
  <si>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</si>
  <si>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</si>
  <si>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</si>
  <si>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</si>
  <si>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</si>
  <si>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</si>
  <si>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</si>
  <si>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</si>
  <si>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</si>
  <si>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</si>
  <si>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</si>
  <si>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</si>
  <si>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</si>
  <si>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</si>
  <si>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</si>
  <si>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</si>
  <si>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</si>
  <si>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</si>
  <si>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</si>
  <si>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</si>
  <si>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</si>
  <si>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</si>
  <si>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</si>
  <si>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</si>
  <si>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</si>
  <si>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</si>
  <si>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</si>
  <si>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</si>
  <si>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</si>
  <si>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</si>
  <si>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</si>
  <si>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</si>
  <si>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</si>
  <si>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</si>
  <si>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</si>
  <si>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</si>
  <si>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</si>
  <si>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</si>
  <si>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</si>
  <si>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</si>
  <si>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</si>
  <si>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</si>
  <si>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</si>
  <si>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</si>
  <si>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</si>
  <si>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</si>
  <si>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</si>
  <si>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</si>
  <si>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</si>
  <si>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</si>
  <si>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</si>
  <si>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</si>
  <si>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</si>
  <si>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</si>
  <si>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</si>
  <si>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</si>
  <si>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</si>
  <si>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</si>
  <si>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</si>
  <si>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</si>
  <si>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</si>
  <si>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</si>
  <si>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</si>
  <si>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</si>
  <si>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</si>
  <si>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</si>
  <si>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</si>
  <si>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</si>
  <si>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</si>
  <si>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</si>
  <si>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</si>
  <si>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</si>
  <si>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</si>
  <si>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</si>
  <si>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</si>
  <si>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</si>
  <si>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</si>
  <si>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</si>
  <si>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</si>
  <si>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</si>
  <si>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</si>
  <si>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</si>
  <si>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</si>
  <si>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</si>
  <si>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</si>
  <si>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</si>
  <si>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</si>
  <si>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</si>
  <si>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</si>
  <si>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</si>
  <si>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</si>
  <si>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</si>
  <si>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</si>
  <si>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</si>
  <si>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</si>
  <si>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</si>
  <si>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</si>
  <si>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</si>
  <si>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</si>
  <si>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</si>
  <si>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</si>
  <si>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</si>
  <si>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</si>
  <si>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</si>
  <si>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</si>
  <si>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</si>
  <si>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</si>
  <si>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</si>
  <si>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</si>
  <si>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</si>
  <si>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</si>
  <si>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</si>
  <si>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</si>
  <si>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</si>
  <si>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</si>
  <si>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</si>
  <si>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</si>
  <si>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</si>
  <si>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</si>
  <si>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</si>
  <si>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</si>
  <si>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</si>
  <si>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</si>
  <si>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</si>
  <si>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</si>
  <si>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</si>
  <si>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</si>
  <si>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</si>
  <si>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</si>
  <si>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</si>
  <si>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</si>
  <si>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</si>
  <si>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</si>
  <si>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</si>
  <si>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</si>
  <si>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</si>
  <si>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</si>
  <si>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</si>
  <si>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</si>
  <si>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</si>
  <si>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</si>
  <si>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</si>
  <si>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</si>
  <si>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</si>
  <si>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</si>
  <si>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</si>
  <si>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</si>
  <si>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</si>
  <si>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</si>
  <si>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</si>
  <si>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</si>
  <si>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</si>
  <si>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</si>
  <si>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</si>
  <si>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</si>
  <si>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</si>
  <si>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</si>
  <si>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</si>
  <si>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</si>
  <si>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</si>
  <si>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</si>
  <si>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</si>
  <si>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</si>
  <si>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</si>
  <si>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</si>
  <si>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</si>
  <si>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</si>
  <si>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</si>
  <si>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</si>
  <si>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</si>
  <si>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</si>
  <si>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</si>
  <si>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</si>
  <si>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</si>
  <si>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</si>
  <si>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</si>
  <si>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</si>
  <si>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</si>
  <si>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</si>
  <si>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</si>
  <si>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</si>
  <si>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</si>
  <si>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</si>
  <si>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</si>
  <si>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</si>
  <si>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</si>
  <si>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</si>
  <si>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</si>
  <si>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</si>
  <si>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</si>
  <si>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</si>
  <si>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</si>
  <si>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</si>
  <si>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</si>
  <si>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</si>
  <si>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</si>
  <si>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</si>
  <si>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</si>
  <si>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</si>
  <si>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</si>
  <si>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</si>
  <si>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</si>
  <si>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</si>
  <si>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</si>
  <si>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</si>
  <si>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</si>
  <si>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</si>
  <si>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</si>
  <si>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</si>
  <si>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</si>
  <si>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</si>
  <si>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</si>
  <si>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</si>
  <si>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</si>
  <si>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</si>
  <si>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</si>
  <si>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</si>
  <si>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</si>
  <si>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</si>
  <si>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</si>
  <si>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</si>
  <si>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</si>
  <si>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</si>
  <si>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</si>
  <si>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</si>
  <si>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</si>
  <si>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</si>
  <si>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</si>
  <si>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</si>
  <si>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</si>
  <si>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</si>
  <si>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</si>
  <si>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</si>
  <si>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</si>
  <si>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</si>
  <si>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</si>
  <si>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</si>
  <si>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</si>
  <si>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</si>
  <si>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</si>
  <si>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</si>
  <si>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</si>
  <si>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</si>
  <si>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</si>
  <si>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</si>
  <si>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</si>
  <si>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</si>
  <si>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</si>
  <si>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</si>
  <si>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</si>
  <si>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</si>
  <si>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</si>
  <si>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</si>
  <si>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</si>
  <si>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</si>
  <si>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</si>
  <si>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</si>
  <si>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</si>
  <si>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</si>
  <si>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</si>
  <si>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</si>
  <si>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</si>
  <si>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</si>
  <si>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</si>
  <si>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</si>
  <si>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</si>
  <si>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</si>
  <si>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</si>
  <si>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</si>
  <si>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</si>
  <si>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</si>
  <si>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</si>
  <si>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</si>
  <si>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</si>
  <si>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</si>
  <si>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</si>
  <si>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</si>
  <si>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</si>
  <si>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</si>
  <si>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</si>
  <si>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</si>
  <si>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</si>
  <si>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</si>
  <si>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</si>
  <si>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</si>
  <si>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</si>
  <si>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</si>
  <si>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</si>
  <si>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</si>
  <si>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</si>
  <si>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</si>
  <si>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</si>
  <si>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</si>
  <si>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</si>
  <si>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</si>
  <si>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</si>
  <si>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</si>
  <si>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</si>
  <si>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</si>
  <si>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</si>
  <si>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</si>
  <si>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</si>
  <si>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</si>
  <si>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</si>
  <si>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</si>
  <si>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</si>
  <si>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</si>
  <si>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</si>
  <si>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</si>
  <si>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</si>
  <si>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</si>
  <si>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</si>
  <si>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</si>
  <si>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</si>
  <si>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</si>
  <si>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</si>
  <si>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</si>
  <si>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</si>
  <si>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</si>
  <si>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</si>
  <si>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</si>
  <si>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</si>
  <si>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</si>
  <si>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</si>
  <si>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</si>
  <si>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</si>
  <si>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</si>
  <si>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</si>
  <si>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</si>
  <si>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</si>
  <si>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</si>
  <si>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</si>
  <si>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</si>
  <si>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</si>
  <si>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</si>
  <si>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</si>
  <si>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</si>
  <si>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</si>
  <si>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</si>
  <si>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</si>
  <si>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</si>
  <si>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</si>
  <si>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</si>
  <si>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</si>
  <si>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</si>
  <si>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</si>
  <si>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</si>
  <si>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</si>
  <si>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</si>
  <si>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</si>
  <si>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</si>
  <si>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</si>
  <si>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</si>
  <si>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</si>
  <si>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</si>
  <si>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</si>
  <si>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</si>
  <si>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</si>
  <si>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</si>
  <si>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</si>
  <si>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</si>
  <si>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</si>
  <si>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</si>
  <si>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</si>
  <si>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</si>
  <si>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</si>
  <si>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</si>
  <si>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</si>
  <si>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</si>
  <si>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</si>
  <si>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</si>
  <si>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</si>
  <si>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</si>
  <si>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</si>
  <si>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</si>
  <si>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</si>
  <si>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</si>
  <si>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</si>
  <si>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</si>
  <si>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</si>
  <si>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</si>
  <si>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</si>
  <si>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</si>
  <si>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</si>
  <si>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</si>
  <si>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</si>
  <si>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</si>
  <si>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</si>
  <si>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</si>
  <si>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</si>
  <si>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</si>
  <si>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</si>
  <si>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</si>
  <si>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</si>
  <si>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</si>
  <si>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</si>
  <si>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</si>
  <si>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</si>
  <si>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</si>
  <si>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</si>
  <si>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</si>
  <si>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</si>
  <si>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</si>
  <si>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</si>
  <si>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</si>
  <si>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</si>
  <si>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</si>
  <si>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</si>
  <si>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</si>
  <si>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</si>
  <si>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</si>
  <si>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</si>
  <si>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</si>
  <si>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</si>
  <si>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</si>
  <si>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</si>
  <si>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</si>
  <si>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</si>
  <si>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</si>
  <si>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</si>
  <si>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</si>
  <si>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</si>
  <si>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</si>
  <si>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</si>
  <si>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</si>
  <si>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</si>
  <si>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</si>
  <si>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</si>
  <si>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</si>
  <si>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</si>
  <si>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</si>
  <si>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</si>
  <si>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</si>
  <si>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</si>
  <si>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</si>
  <si>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</si>
  <si>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</si>
  <si>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</si>
  <si>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</si>
  <si>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</si>
  <si>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</si>
  <si>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</si>
  <si>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</si>
  <si>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</si>
  <si>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</si>
  <si>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</si>
  <si>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</si>
  <si>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</si>
  <si>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</si>
  <si>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</si>
  <si>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</si>
  <si>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</si>
  <si>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</si>
  <si>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</si>
  <si>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</si>
  <si>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</si>
  <si>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</si>
  <si>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</si>
  <si>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</si>
  <si>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</si>
  <si>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</si>
  <si>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</si>
  <si>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</si>
  <si>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</si>
  <si>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</si>
  <si>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</si>
  <si>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</si>
  <si>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</si>
  <si>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</si>
  <si>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</si>
  <si>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</si>
  <si>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</si>
  <si>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</si>
  <si>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</si>
  <si>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</si>
  <si>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</si>
  <si>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</si>
  <si>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</si>
  <si>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</si>
  <si>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</si>
  <si>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</si>
  <si>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</si>
  <si>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</si>
  <si>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</si>
  <si>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</si>
  <si>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</si>
  <si>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</si>
  <si>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</si>
  <si>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</si>
  <si>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</si>
  <si>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</si>
  <si>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</si>
  <si>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</si>
  <si>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</si>
  <si>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</si>
  <si>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</si>
  <si>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</si>
  <si>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</si>
  <si>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</si>
  <si>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</si>
  <si>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</si>
  <si>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</si>
  <si>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</si>
  <si>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</si>
  <si>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</si>
  <si>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</si>
  <si>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</si>
  <si>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</si>
  <si>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</si>
  <si>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</si>
  <si>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</si>
  <si>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</si>
  <si>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</si>
  <si>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</si>
  <si>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</si>
  <si>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</si>
  <si>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</si>
  <si>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</si>
  <si>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</si>
  <si>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</si>
  <si>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</si>
  <si>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</si>
  <si>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</si>
  <si>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</si>
  <si>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</si>
  <si>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</si>
  <si>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</si>
  <si>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</si>
  <si>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</si>
  <si>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</si>
  <si>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</si>
  <si>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</si>
  <si>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</si>
  <si>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</si>
  <si>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</si>
  <si>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</si>
  <si>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</si>
  <si>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</si>
  <si>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</si>
  <si>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</si>
  <si>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</si>
  <si>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</si>
  <si>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</si>
  <si>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</si>
  <si>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</si>
  <si>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</si>
  <si>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</si>
  <si>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</si>
  <si>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</si>
  <si>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</si>
  <si>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</si>
  <si>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</si>
  <si>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</si>
  <si>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</si>
  <si>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</si>
  <si>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</si>
  <si>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</si>
  <si>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</si>
  <si>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</si>
  <si>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</si>
  <si>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</si>
  <si>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</si>
  <si>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</si>
  <si>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</si>
  <si>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</si>
  <si>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</si>
  <si>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</si>
  <si>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</si>
  <si>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</si>
  <si>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</si>
  <si>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</si>
  <si>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</si>
  <si>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</si>
  <si>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</si>
  <si>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</si>
  <si>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</si>
  <si>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</si>
  <si>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</si>
  <si>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</si>
  <si>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</si>
  <si>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</si>
  <si>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</si>
  <si>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</si>
  <si>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</si>
  <si>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</si>
  <si>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</si>
  <si>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</si>
  <si>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</si>
  <si>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</si>
  <si>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</si>
  <si>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</si>
  <si>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</si>
  <si>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</si>
  <si>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</si>
  <si>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</si>
  <si>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</si>
  <si>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</si>
  <si>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</si>
  <si>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</si>
  <si>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</si>
  <si>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</si>
  <si>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</si>
  <si>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</si>
  <si>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</si>
  <si>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</si>
  <si>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</si>
  <si>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</si>
  <si>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</si>
  <si>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</si>
  <si>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</si>
  <si>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</si>
  <si>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</si>
  <si>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</si>
  <si>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</si>
  <si>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</si>
  <si>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</si>
  <si>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</si>
  <si>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</si>
  <si>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</si>
  <si>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</si>
  <si>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</si>
  <si>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</si>
  <si>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</si>
  <si>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</si>
  <si>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</si>
  <si>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</si>
  <si>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</si>
  <si>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</si>
  <si>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</si>
  <si>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</si>
  <si>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</si>
  <si>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</si>
  <si>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</si>
  <si>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</si>
  <si>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</si>
  <si>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</si>
  <si>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</si>
  <si>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</si>
  <si>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</si>
  <si>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</si>
  <si>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</si>
  <si>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</si>
  <si>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</si>
  <si>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</si>
  <si>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</si>
  <si>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</si>
  <si>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</si>
  <si>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</si>
  <si>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</si>
  <si>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</si>
  <si>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</si>
  <si>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</si>
  <si>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</si>
  <si>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</si>
  <si>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</si>
  <si>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</si>
  <si>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</si>
  <si>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</si>
  <si>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</si>
  <si>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</si>
  <si>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</si>
  <si>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</si>
  <si>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</si>
  <si>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</si>
  <si>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</si>
  <si>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</si>
  <si>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</si>
  <si>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</si>
  <si>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</si>
  <si>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</si>
  <si>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</si>
  <si>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</si>
  <si>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</si>
  <si>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</si>
  <si>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</si>
  <si>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</si>
  <si>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</si>
  <si>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</si>
  <si>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</si>
  <si>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</si>
  <si>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</si>
  <si>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</si>
  <si>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</si>
  <si>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</si>
  <si>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</si>
  <si>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</si>
  <si>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</si>
  <si>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</si>
  <si>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</si>
  <si>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</si>
  <si>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</si>
  <si>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</si>
  <si>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</si>
  <si>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</si>
  <si>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</si>
  <si>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</si>
  <si>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</si>
  <si>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</si>
  <si>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</si>
  <si>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</si>
  <si>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</si>
  <si>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</si>
  <si>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</si>
  <si>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</si>
  <si>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</si>
  <si>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</si>
  <si>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</si>
  <si>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</si>
  <si>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</si>
  <si>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</si>
  <si>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</si>
  <si>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</si>
  <si>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</si>
  <si>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</si>
  <si>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</si>
  <si>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</si>
  <si>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</si>
  <si>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</si>
  <si>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</si>
  <si>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</si>
  <si>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</si>
  <si>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</si>
  <si>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</si>
  <si>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</si>
  <si>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</si>
  <si>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</si>
  <si>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</si>
  <si>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</si>
  <si>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</si>
  <si>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</si>
  <si>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</si>
  <si>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</si>
  <si>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</si>
  <si>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</si>
  <si>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</si>
  <si>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</si>
  <si>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</si>
  <si>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</si>
  <si>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</si>
  <si>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</si>
  <si>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</si>
  <si>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</si>
  <si>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</si>
  <si>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</si>
  <si>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</si>
  <si>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</si>
  <si>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</si>
  <si>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</si>
  <si>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</si>
  <si>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</si>
  <si>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</si>
  <si>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</si>
  <si>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</si>
  <si>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</si>
  <si>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</si>
  <si>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</si>
  <si>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</si>
  <si>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</si>
  <si>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</si>
  <si>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</si>
  <si>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</si>
  <si>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</si>
  <si>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</si>
  <si>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</si>
  <si>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</si>
  <si>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</si>
  <si>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</si>
  <si>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</si>
  <si>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</si>
  <si>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</si>
  <si>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</si>
  <si>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</si>
  <si>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</si>
  <si>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</si>
  <si>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</si>
  <si>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</si>
  <si>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</si>
  <si>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</si>
  <si>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</si>
  <si>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</si>
  <si>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</si>
  <si>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</si>
  <si>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</si>
  <si>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</si>
  <si>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</si>
  <si>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</si>
  <si>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</si>
  <si>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</si>
  <si>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</si>
  <si>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</si>
  <si>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</si>
  <si>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</si>
  <si>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</si>
  <si>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</si>
  <si>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</si>
  <si>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</si>
  <si>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</si>
  <si>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</si>
  <si>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</si>
  <si>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</si>
  <si>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</si>
  <si>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</si>
  <si>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</si>
  <si>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</si>
  <si>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</si>
  <si>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</si>
  <si>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</si>
  <si>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</si>
  <si>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</si>
  <si>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</si>
  <si>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</si>
  <si>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</si>
  <si>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</si>
  <si>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</si>
  <si>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</si>
  <si>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</si>
  <si>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</si>
  <si>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</si>
  <si>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</si>
  <si>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</si>
  <si>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</si>
  <si>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</si>
  <si>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</si>
  <si>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</si>
  <si>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</si>
  <si>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</si>
  <si>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</si>
  <si>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</si>
  <si>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</si>
  <si>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</si>
  <si>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</si>
  <si>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</si>
  <si>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</si>
  <si>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</si>
  <si>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</si>
  <si>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</si>
  <si>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</si>
  <si>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</si>
  <si>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</si>
  <si>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</si>
  <si>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</si>
  <si>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</si>
  <si>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</si>
  <si>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</si>
  <si>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</si>
  <si>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</si>
  <si>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</si>
  <si>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</si>
  <si>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</si>
  <si>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</si>
  <si>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</si>
  <si>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</si>
  <si>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</si>
  <si>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</si>
  <si>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</si>
  <si>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</si>
  <si>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</si>
  <si>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</si>
  <si>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</si>
  <si>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</si>
  <si>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</si>
  <si>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</si>
  <si>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</si>
  <si>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</si>
  <si>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</si>
  <si>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</si>
  <si>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</si>
  <si>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</si>
  <si>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</si>
  <si>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</si>
  <si>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</si>
  <si>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</si>
  <si>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</si>
  <si>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</si>
  <si>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</si>
  <si>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</si>
  <si>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</si>
  <si>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</si>
  <si>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</si>
  <si>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</si>
  <si>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</si>
  <si>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</si>
  <si>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</si>
  <si>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</si>
  <si>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</si>
  <si>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</si>
  <si>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</si>
  <si>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</si>
  <si>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</si>
  <si>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</si>
  <si>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</si>
  <si>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</si>
  <si>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</si>
  <si>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</si>
  <si>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</si>
  <si>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</si>
  <si>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</si>
  <si>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</si>
  <si>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</si>
  <si>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</si>
  <si>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</si>
  <si>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</si>
  <si>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</si>
  <si>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</si>
  <si>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</si>
  <si>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</si>
  <si>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</si>
  <si>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</si>
  <si>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</si>
  <si>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</si>
  <si>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</si>
  <si>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</si>
  <si>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</si>
  <si>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</si>
  <si>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</si>
  <si>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</si>
  <si>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</si>
  <si>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</si>
  <si>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</si>
  <si>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</si>
  <si>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</si>
  <si>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</si>
  <si>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</si>
  <si>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</si>
  <si>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</si>
  <si>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</si>
  <si>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</si>
  <si>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</si>
  <si>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</si>
  <si>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</si>
  <si>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</si>
  <si>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</si>
  <si>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</si>
  <si>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</si>
  <si>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</si>
  <si>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</si>
  <si>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</si>
  <si>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</si>
  <si>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</si>
  <si>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</si>
  <si>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</si>
  <si>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</si>
  <si>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</si>
  <si>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</si>
  <si>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</si>
  <si>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</si>
  <si>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</si>
  <si>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</si>
  <si>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</si>
  <si>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</si>
  <si>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</si>
  <si>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</si>
  <si>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</si>
  <si>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</si>
  <si>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</si>
  <si>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</si>
  <si>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</si>
  <si>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</si>
  <si>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</si>
  <si>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</si>
  <si>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</si>
  <si>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</si>
  <si>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</si>
  <si>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</si>
  <si>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</si>
  <si>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</si>
  <si>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</si>
  <si>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</si>
  <si>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</si>
  <si>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</si>
  <si>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</si>
  <si>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</si>
  <si>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</si>
  <si>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</si>
  <si>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</si>
  <si>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</si>
  <si>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</si>
  <si>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</si>
  <si>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</si>
  <si>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</si>
  <si>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</si>
  <si>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</si>
  <si>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</si>
  <si>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</si>
  <si>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</si>
  <si>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</si>
  <si>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</si>
  <si>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</si>
  <si>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</si>
  <si>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</si>
  <si>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</si>
  <si>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</si>
  <si>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</si>
  <si>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</si>
  <si>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</si>
  <si>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</si>
  <si>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</si>
  <si>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</si>
  <si>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</si>
  <si>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</si>
  <si>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</si>
  <si>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</si>
  <si>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</si>
  <si>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</si>
  <si>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</si>
  <si>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</si>
  <si>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</si>
  <si>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</si>
  <si>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</si>
  <si>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</si>
  <si>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</si>
  <si>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</si>
  <si>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</si>
  <si>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</si>
  <si>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</si>
  <si>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</si>
  <si>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</si>
  <si>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</si>
  <si>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</si>
  <si>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</si>
  <si>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</si>
  <si>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</si>
  <si>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</si>
  <si>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</si>
  <si>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</si>
  <si>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</si>
  <si>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</si>
  <si>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</si>
  <si>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</si>
  <si>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</si>
  <si>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</si>
  <si>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</si>
  <si>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</si>
  <si>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</si>
  <si>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</si>
  <si>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</si>
  <si>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</si>
  <si>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</si>
  <si>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</si>
  <si>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</si>
  <si>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</si>
  <si>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</si>
  <si>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</si>
  <si>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</si>
  <si>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</si>
  <si>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</si>
  <si>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</si>
  <si>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</si>
  <si>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</si>
  <si>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</si>
  <si>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</si>
  <si>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</si>
  <si>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</si>
  <si>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</si>
  <si>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</si>
  <si>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</si>
  <si>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</si>
  <si>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</si>
  <si>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</si>
  <si>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</si>
  <si>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</si>
  <si>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</si>
  <si>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</si>
  <si>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</si>
  <si>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</si>
  <si>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</si>
  <si>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</si>
  <si>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</si>
  <si>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</si>
  <si>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</si>
  <si>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</si>
  <si>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</si>
  <si>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</si>
  <si>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</si>
  <si>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</si>
  <si>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</si>
  <si>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</si>
  <si>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</si>
  <si>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</si>
  <si>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</si>
  <si>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</si>
  <si>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</si>
  <si>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</si>
  <si>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</si>
  <si>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</si>
  <si>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</si>
  <si>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</si>
  <si>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</si>
  <si>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</si>
  <si>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</si>
  <si>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</si>
  <si>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</si>
  <si>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</si>
  <si>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</si>
  <si>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</si>
  <si>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</si>
  <si>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</si>
  <si>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</si>
  <si>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</si>
  <si>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</si>
  <si>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</si>
  <si>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</si>
  <si>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</si>
  <si>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</si>
  <si>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</si>
  <si>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</si>
  <si>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</si>
  <si>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</si>
  <si>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</si>
  <si>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</si>
  <si>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</si>
  <si>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</si>
  <si>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</si>
  <si>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</si>
  <si>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</si>
  <si>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</si>
  <si>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</si>
  <si>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</si>
  <si>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</si>
  <si>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</si>
  <si>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</si>
  <si>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</si>
  <si>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</si>
  <si>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</si>
  <si>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</si>
  <si>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</si>
  <si>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</si>
  <si>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</si>
  <si>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</si>
  <si>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</si>
  <si>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</si>
  <si>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</si>
  <si>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</si>
  <si>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</si>
  <si>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</si>
  <si>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</si>
  <si>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</si>
  <si>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</si>
  <si>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</si>
  <si>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</si>
  <si>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</si>
  <si>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</si>
  <si>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</si>
  <si>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</si>
  <si>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</si>
  <si>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</si>
  <si>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</si>
  <si>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</si>
  <si>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</si>
  <si>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</si>
  <si>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</si>
  <si>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</si>
  <si>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</si>
  <si>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</si>
  <si>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</si>
  <si>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</si>
  <si>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</si>
  <si>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</si>
  <si>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</si>
  <si>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</si>
  <si>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</si>
  <si>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</si>
  <si>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</si>
  <si>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</si>
  <si>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</si>
  <si>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</si>
  <si>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</si>
  <si>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</si>
  <si>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</si>
  <si>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</si>
  <si>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</si>
  <si>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</si>
  <si>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</si>
  <si>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</si>
  <si>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</si>
  <si>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</si>
  <si>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</si>
  <si>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</si>
  <si>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</si>
  <si>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</si>
  <si>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</si>
  <si>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</si>
  <si>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</si>
  <si>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</si>
  <si>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</si>
  <si>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</si>
  <si>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</si>
  <si>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</si>
  <si>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</si>
  <si>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</si>
  <si>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</si>
  <si>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</si>
  <si>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</si>
  <si>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</si>
  <si>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</si>
  <si>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</si>
  <si>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</si>
  <si>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</si>
  <si>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</si>
  <si>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</si>
  <si>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</si>
  <si>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</si>
  <si>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</si>
  <si>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</si>
  <si>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</si>
  <si>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</si>
  <si>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</si>
  <si>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</si>
  <si>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</si>
  <si>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</si>
  <si>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</si>
  <si>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</si>
  <si>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</si>
  <si>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</si>
  <si>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</si>
  <si>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</si>
  <si>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</si>
  <si>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</si>
  <si>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</si>
  <si>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</si>
  <si>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</si>
  <si>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</si>
  <si>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</si>
  <si>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</si>
  <si>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</si>
  <si>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</si>
  <si>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</si>
  <si>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</si>
  <si>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</si>
  <si>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</si>
  <si>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</si>
  <si>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</si>
  <si>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</si>
  <si>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</si>
  <si>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</si>
  <si>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</si>
  <si>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</si>
  <si>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</si>
  <si>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</si>
  <si>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</si>
  <si>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</si>
  <si>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</si>
  <si>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</si>
  <si>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</si>
  <si>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</si>
  <si>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</si>
  <si>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</si>
  <si>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</si>
  <si>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</si>
  <si>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</si>
  <si>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</si>
  <si>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</si>
  <si>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</si>
  <si>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</si>
  <si>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</si>
  <si>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</si>
  <si>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</si>
  <si>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</si>
  <si>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</si>
  <si>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</si>
  <si>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</si>
  <si>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</si>
  <si>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</si>
  <si>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</si>
  <si>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</si>
  <si>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</si>
  <si>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</si>
  <si>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</si>
  <si>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</si>
  <si>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</si>
  <si>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</si>
  <si>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</si>
  <si>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</si>
  <si>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</si>
  <si>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</si>
  <si>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</si>
  <si>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</si>
  <si>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</si>
  <si>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</si>
  <si>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</si>
  <si>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</si>
  <si>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</si>
  <si>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</si>
  <si>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</si>
  <si>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</si>
  <si>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</si>
  <si>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</si>
  <si>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</si>
  <si>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</si>
  <si>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</si>
  <si>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</si>
  <si>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</si>
  <si>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</si>
  <si>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</si>
  <si>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</si>
  <si>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</si>
  <si>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</si>
  <si>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</si>
  <si>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</si>
  <si>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</si>
  <si>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</si>
  <si>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</si>
  <si>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</si>
  <si>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</si>
  <si>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</si>
  <si>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</si>
  <si>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</si>
  <si>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</si>
  <si>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</si>
  <si>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</si>
  <si>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</si>
  <si>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</si>
  <si>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</si>
  <si>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</si>
  <si>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</si>
  <si>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</si>
  <si>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</si>
  <si>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</si>
  <si>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</si>
  <si>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</si>
  <si>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</si>
  <si>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</si>
  <si>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</si>
  <si>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</si>
  <si>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</si>
  <si>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</si>
  <si>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</si>
  <si>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</si>
  <si>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</si>
  <si>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</si>
  <si>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</si>
  <si>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</si>
  <si>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</si>
  <si>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</si>
  <si>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</si>
  <si>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</si>
  <si>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</si>
  <si>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</si>
  <si>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</si>
  <si>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</si>
  <si>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</si>
  <si>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</si>
  <si>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</si>
  <si>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</si>
  <si>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</si>
  <si>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</si>
  <si>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</si>
  <si>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</si>
  <si>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</si>
  <si>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</si>
  <si>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</si>
  <si>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</si>
  <si>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</si>
  <si>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</si>
  <si>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</si>
  <si>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</si>
  <si>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</si>
  <si>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</si>
  <si>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</si>
  <si>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</si>
  <si>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</si>
  <si>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</si>
  <si>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</si>
  <si>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</si>
  <si>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</si>
  <si>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</si>
  <si>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</si>
  <si>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</si>
  <si>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</si>
  <si>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</si>
  <si>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</si>
  <si>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</si>
  <si>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</si>
  <si>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</si>
  <si>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</si>
  <si>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</si>
  <si>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</si>
  <si>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</si>
  <si>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</si>
  <si>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</si>
  <si>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</si>
  <si>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</si>
  <si>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</si>
  <si>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</si>
  <si>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</si>
  <si>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</si>
  <si>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</si>
  <si>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</si>
  <si>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</si>
  <si>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</si>
  <si>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</si>
  <si>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</si>
  <si>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</si>
  <si>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</si>
  <si>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</si>
  <si>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</si>
  <si>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</si>
  <si>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</si>
  <si>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</si>
  <si>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</si>
  <si>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</si>
  <si>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</si>
  <si>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</si>
  <si>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</si>
  <si>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</si>
  <si>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</si>
  <si>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</si>
  <si>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</si>
  <si>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</si>
  <si>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</si>
  <si>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</si>
  <si>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</si>
  <si>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</si>
  <si>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</si>
  <si>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</si>
  <si>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</si>
  <si>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</si>
  <si>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</si>
  <si>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</si>
  <si>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</si>
  <si>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</si>
  <si>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</si>
  <si>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</si>
  <si>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</si>
  <si>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</si>
  <si>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</si>
  <si>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</si>
  <si>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</si>
  <si>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</si>
  <si>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</si>
  <si>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</si>
  <si>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</si>
  <si>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</si>
  <si>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</si>
  <si>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</si>
  <si>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</si>
  <si>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</si>
  <si>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</si>
  <si>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</si>
  <si>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</si>
  <si>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</si>
  <si>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</si>
  <si>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</si>
  <si>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</si>
  <si>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</si>
  <si>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</si>
  <si>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</si>
  <si>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</si>
  <si>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</si>
  <si>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</si>
  <si>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</si>
  <si>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</si>
  <si>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</si>
  <si>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</si>
  <si>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</si>
  <si>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</si>
  <si>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</si>
  <si>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</si>
  <si>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</si>
  <si>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</si>
  <si>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</si>
  <si>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</si>
  <si>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</si>
  <si>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</si>
  <si>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</si>
  <si>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</si>
  <si>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</si>
  <si>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</si>
  <si>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</si>
  <si>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</si>
  <si>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</si>
  <si>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</si>
  <si>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</si>
  <si>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</si>
  <si>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</si>
  <si>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</si>
  <si>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</si>
  <si>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</si>
  <si>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</si>
  <si>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</si>
  <si>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</si>
  <si>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</si>
  <si>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</si>
  <si>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</si>
  <si>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</si>
  <si>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</si>
  <si>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</si>
  <si>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</si>
  <si>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</si>
  <si>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</si>
  <si>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</si>
  <si>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</si>
  <si>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</si>
  <si>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</si>
  <si>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</si>
  <si>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</si>
  <si>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</si>
  <si>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</si>
  <si>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</si>
  <si>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</si>
  <si>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</si>
  <si>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</si>
  <si>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</si>
  <si>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</si>
  <si>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</si>
  <si>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</si>
  <si>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</si>
  <si>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</si>
  <si>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</si>
  <si>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</si>
  <si>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</si>
  <si>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</si>
  <si>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</si>
  <si>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</si>
  <si>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</si>
  <si>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</si>
  <si>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</si>
  <si>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</si>
  <si>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</si>
  <si>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</si>
  <si>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</si>
  <si>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</si>
  <si>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</si>
  <si>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</si>
  <si>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</si>
  <si>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</si>
  <si>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</si>
  <si>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</si>
  <si>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</si>
  <si>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</si>
  <si>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</si>
  <si>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</si>
  <si>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</si>
  <si>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</si>
  <si>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</si>
  <si>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</si>
  <si>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</si>
  <si>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</si>
  <si>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</si>
  <si>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</si>
  <si>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</si>
  <si>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</si>
  <si>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</si>
  <si>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</si>
  <si>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</si>
  <si>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</si>
  <si>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</si>
  <si>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</si>
  <si>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</si>
  <si>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</si>
  <si>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</si>
  <si>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</si>
  <si>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</si>
  <si>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</si>
  <si>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</si>
  <si>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</si>
  <si>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</si>
  <si>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</si>
  <si>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</si>
  <si>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</si>
  <si>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</si>
  <si>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</si>
  <si>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</si>
  <si>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</si>
  <si>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</si>
  <si>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</si>
  <si>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</si>
  <si>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</si>
  <si>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</si>
  <si>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</si>
  <si>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</si>
  <si>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</si>
  <si>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</si>
  <si>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</si>
  <si>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</si>
  <si>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</si>
  <si>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</si>
  <si>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</si>
  <si>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</si>
  <si>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</si>
  <si>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</si>
  <si>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</si>
  <si>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</si>
  <si>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</si>
  <si>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</si>
  <si>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</si>
  <si>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</si>
  <si>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</si>
  <si>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</si>
  <si>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</si>
  <si>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</si>
  <si>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</si>
  <si>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</si>
  <si>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</si>
  <si>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</si>
  <si>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</si>
  <si>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</si>
  <si>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</si>
  <si>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</si>
  <si>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</si>
  <si>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</si>
  <si>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</si>
  <si>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</si>
  <si>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</si>
  <si>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</si>
  <si>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</si>
  <si>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</si>
  <si>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</si>
  <si>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</si>
  <si>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</si>
  <si>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</si>
  <si>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</si>
  <si>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</si>
  <si>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</si>
  <si>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</si>
  <si>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</si>
  <si>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</si>
  <si>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</si>
  <si>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</si>
  <si>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</si>
  <si>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</si>
  <si>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</si>
  <si>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</si>
  <si>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</si>
  <si>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</si>
  <si>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</si>
  <si>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</si>
  <si>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</si>
  <si>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</si>
  <si>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</si>
  <si>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</si>
  <si>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</si>
  <si>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</si>
  <si>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</si>
  <si>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</si>
  <si>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</si>
  <si>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</si>
  <si>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</si>
  <si>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</si>
  <si>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</si>
  <si>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</si>
  <si>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</si>
  <si>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</si>
  <si>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</si>
  <si>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</si>
  <si>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</si>
  <si>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</si>
  <si>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</si>
  <si>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</si>
  <si>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</si>
  <si>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</si>
  <si>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</si>
  <si>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</si>
  <si>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</si>
  <si>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</si>
  <si>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</si>
  <si>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</si>
  <si>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</si>
  <si>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</si>
  <si>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</si>
  <si>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</si>
  <si>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</si>
  <si>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</si>
  <si>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</si>
  <si>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</si>
  <si>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</si>
  <si>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</si>
  <si>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</si>
  <si>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</si>
  <si>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</si>
  <si>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</si>
  <si>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</si>
  <si>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</si>
  <si>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</si>
  <si>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</si>
  <si>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</si>
  <si>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</si>
  <si>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</si>
  <si>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</si>
  <si>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</si>
  <si>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</si>
  <si>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</si>
  <si>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</si>
  <si>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</si>
  <si>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</si>
  <si>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</si>
  <si>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</si>
  <si>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</si>
  <si>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</si>
  <si>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</si>
  <si>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</si>
  <si>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</si>
  <si>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</si>
  <si>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</si>
  <si>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</si>
  <si>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</si>
  <si>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</si>
  <si>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</si>
  <si>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</si>
  <si>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</si>
  <si>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</si>
  <si>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</si>
  <si>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</si>
  <si>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</si>
  <si>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</si>
  <si>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</si>
  <si>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</si>
  <si>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</si>
  <si>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</si>
  <si>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</si>
  <si>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</si>
  <si>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</si>
  <si>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</si>
  <si>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</si>
  <si>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</si>
  <si>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</si>
  <si>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</si>
  <si>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</si>
  <si>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</si>
  <si>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</si>
  <si>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</si>
  <si>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</si>
  <si>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</si>
  <si>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</si>
  <si>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</si>
  <si>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</si>
  <si>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</si>
  <si>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</si>
  <si>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</si>
  <si>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</si>
  <si>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</si>
  <si>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</si>
  <si>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</si>
  <si>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</si>
  <si>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</si>
  <si>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</si>
  <si>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</si>
  <si>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</si>
  <si>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</si>
  <si>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</si>
  <si>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</si>
  <si>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</si>
  <si>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</si>
  <si>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</si>
  <si>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</si>
  <si>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</si>
  <si>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</si>
  <si>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</si>
  <si>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</si>
  <si>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</si>
  <si>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</si>
  <si>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</si>
  <si>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</si>
  <si>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</si>
  <si>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</si>
  <si>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</si>
  <si>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</si>
  <si>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</si>
  <si>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</si>
  <si>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</si>
  <si>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</si>
  <si>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</si>
  <si>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</si>
  <si>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</si>
  <si>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</si>
  <si>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</si>
  <si>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</si>
  <si>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</si>
  <si>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</si>
  <si>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</si>
  <si>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</si>
  <si>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</si>
  <si>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</si>
  <si>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</si>
  <si>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</si>
  <si>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</si>
  <si>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</si>
  <si>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</si>
  <si>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</si>
  <si>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</si>
  <si>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</si>
  <si>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</si>
  <si>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</si>
  <si>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</si>
  <si>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</si>
  <si>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</si>
  <si>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</si>
  <si>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</si>
  <si>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</si>
  <si>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</si>
  <si>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</si>
  <si>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</si>
  <si>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</si>
  <si>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</si>
  <si>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</si>
  <si>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</si>
  <si>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</si>
  <si>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</si>
  <si>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</si>
  <si>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</si>
  <si>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</si>
  <si>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</si>
  <si>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</si>
  <si>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</si>
  <si>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</si>
  <si>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</si>
  <si>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</si>
  <si>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</si>
  <si>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</si>
  <si>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</si>
  <si>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</si>
  <si>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</si>
  <si>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</si>
  <si>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</si>
  <si>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</si>
  <si>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</si>
  <si>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</si>
  <si>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</si>
  <si>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</si>
  <si>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</si>
  <si>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</si>
  <si>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</si>
  <si>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</si>
  <si>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</si>
  <si>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</si>
  <si>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</si>
  <si>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</si>
  <si>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</si>
  <si>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</si>
  <si>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</si>
  <si>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</si>
  <si>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</si>
  <si>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</si>
  <si>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</si>
  <si>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</si>
  <si>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</si>
  <si>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</si>
  <si>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</si>
  <si>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</si>
  <si>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</si>
  <si>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</si>
  <si>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</si>
  <si>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</si>
  <si>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</si>
  <si>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</si>
  <si>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</si>
  <si>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</si>
  <si>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</si>
  <si>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</si>
  <si>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</si>
  <si>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</si>
  <si>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</si>
  <si>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</si>
  <si>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</si>
  <si>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</si>
  <si>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</si>
  <si>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</si>
  <si>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</si>
  <si>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</si>
  <si>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</si>
  <si>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</si>
  <si>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</si>
  <si>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</si>
  <si>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</si>
  <si>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</si>
  <si>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</si>
  <si>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</si>
  <si>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</si>
  <si>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</si>
  <si>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</si>
  <si>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</si>
  <si>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</si>
  <si>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</si>
  <si>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</si>
  <si>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</si>
  <si>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</si>
  <si>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</si>
  <si>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</si>
  <si>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</si>
  <si>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</si>
  <si>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</si>
  <si>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</si>
  <si>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</si>
  <si>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</si>
  <si>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</si>
  <si>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</si>
  <si>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</si>
  <si>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</si>
  <si>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</si>
  <si>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</si>
  <si>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</si>
  <si>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</si>
  <si>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</si>
  <si>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</si>
  <si>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</si>
  <si>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</si>
  <si>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</si>
  <si>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</si>
  <si>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</si>
  <si>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</si>
  <si>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</si>
  <si>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</si>
  <si>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</si>
  <si>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</si>
  <si>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</si>
  <si>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</si>
  <si>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</si>
  <si>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</si>
  <si>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</si>
  <si>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</si>
  <si>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</si>
  <si>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</si>
  <si>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</si>
  <si>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</si>
  <si>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</si>
  <si>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</si>
  <si>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</si>
  <si>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</si>
  <si>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</si>
  <si>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</si>
  <si>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</si>
  <si>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</si>
  <si>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</si>
  <si>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</si>
  <si>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</si>
  <si>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</si>
  <si>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</si>
  <si>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</si>
  <si>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</si>
  <si>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</si>
  <si>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</si>
  <si>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</si>
  <si>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</si>
  <si>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</si>
  <si>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</si>
  <si>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</si>
  <si>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</si>
  <si>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</si>
  <si>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</si>
  <si>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</si>
  <si>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</si>
  <si>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</si>
  <si>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</si>
  <si>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</si>
  <si>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</si>
  <si>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</si>
  <si>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</si>
  <si>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</si>
  <si>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</si>
  <si>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</si>
  <si>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</si>
  <si>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</si>
  <si>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</si>
  <si>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</si>
  <si>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</si>
  <si>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</si>
  <si>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</si>
  <si>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</si>
  <si>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</si>
  <si>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</si>
  <si>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</si>
  <si>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</si>
  <si>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</si>
  <si>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</si>
  <si>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</si>
  <si>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</si>
  <si>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</si>
  <si>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</si>
  <si>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</si>
  <si>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</si>
  <si>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</si>
  <si>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</si>
  <si>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</si>
  <si>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</si>
  <si>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</si>
  <si>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</si>
  <si>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</si>
  <si>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</si>
  <si>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</si>
  <si>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</si>
  <si>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</si>
  <si>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</si>
  <si>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</si>
  <si>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</si>
  <si>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</si>
  <si>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</si>
  <si>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</si>
  <si>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</si>
  <si>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</si>
  <si>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</si>
  <si>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</si>
  <si>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</si>
  <si>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</si>
  <si>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</si>
  <si>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</si>
  <si>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</si>
  <si>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</si>
  <si>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</si>
  <si>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</si>
  <si>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</si>
  <si>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</si>
  <si>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</si>
  <si>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</si>
  <si>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</si>
  <si>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</si>
  <si>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</si>
  <si>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</si>
  <si>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</si>
  <si>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</si>
  <si>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</si>
  <si>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</si>
  <si>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</si>
  <si>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</si>
  <si>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</si>
  <si>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</si>
  <si>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</si>
  <si>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</si>
  <si>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</si>
  <si>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</si>
  <si>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</si>
  <si>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</si>
  <si>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</si>
  <si>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</si>
  <si>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</si>
  <si>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</si>
  <si>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</si>
  <si>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</si>
  <si>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</si>
  <si>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</si>
  <si>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</si>
  <si>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</si>
  <si>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</si>
  <si>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</si>
  <si>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</si>
  <si>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</si>
  <si>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</si>
  <si>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</si>
  <si>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</si>
  <si>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</si>
  <si>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</si>
  <si>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</si>
  <si>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</si>
  <si>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</si>
  <si>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</si>
  <si>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</si>
  <si>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</si>
  <si>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</si>
  <si>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</si>
  <si>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</si>
  <si>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</si>
  <si>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</si>
  <si>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</si>
  <si>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</si>
  <si>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</si>
  <si>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</si>
  <si>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</si>
  <si>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</si>
  <si>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</si>
  <si>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</si>
  <si>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</si>
  <si>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</si>
  <si>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</si>
  <si>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</si>
  <si>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</si>
  <si>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</si>
  <si>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</si>
  <si>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</si>
  <si>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</si>
  <si>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</si>
  <si>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</si>
  <si>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</si>
  <si>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</si>
  <si>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</si>
  <si>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</si>
  <si>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</si>
  <si>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</si>
  <si>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</si>
  <si>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</si>
  <si>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</si>
  <si>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</si>
  <si>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</si>
  <si>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</si>
  <si>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</si>
  <si>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</si>
  <si>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</si>
  <si>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</si>
  <si>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</si>
  <si>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</si>
  <si>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</si>
  <si>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</si>
  <si>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</si>
  <si>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</si>
  <si>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</si>
  <si>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</si>
  <si>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</si>
  <si>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</si>
  <si>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</si>
  <si>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</si>
  <si>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</si>
  <si>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</si>
  <si>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</si>
  <si>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</si>
  <si>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</si>
  <si>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</si>
  <si>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</si>
  <si>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</si>
  <si>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</si>
  <si>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</si>
  <si>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</si>
  <si>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</si>
  <si>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</si>
  <si>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</si>
  <si>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</si>
  <si>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</si>
  <si>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</si>
  <si>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</si>
  <si>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</si>
  <si>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</si>
  <si>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</si>
  <si>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</si>
  <si>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</si>
  <si>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</si>
  <si>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</si>
  <si>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</si>
  <si>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</si>
  <si>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</si>
  <si>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</si>
  <si>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</si>
  <si>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</si>
  <si>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</si>
  <si>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</si>
  <si>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</si>
  <si>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</si>
  <si>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</si>
  <si>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</si>
  <si>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</si>
  <si>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</si>
  <si>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</si>
  <si>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</si>
  <si>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</si>
  <si>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</si>
  <si>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</si>
  <si>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</si>
  <si>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</si>
  <si>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</si>
  <si>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</si>
  <si>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</si>
  <si>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</si>
  <si>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</si>
  <si>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</si>
  <si>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</si>
  <si>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</si>
  <si>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</si>
  <si>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</si>
  <si>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</si>
  <si>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</si>
  <si>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</si>
  <si>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</si>
  <si>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</si>
  <si>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</si>
  <si>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</si>
  <si>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</si>
  <si>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</si>
  <si>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</si>
  <si>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</si>
  <si>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</si>
  <si>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</si>
  <si>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</si>
  <si>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</si>
  <si>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</si>
  <si>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</si>
  <si>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</si>
  <si>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</si>
  <si>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</si>
  <si>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</si>
  <si>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</si>
  <si>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</si>
  <si>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</si>
  <si>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</si>
  <si>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</si>
  <si>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</si>
  <si>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</si>
  <si>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</si>
  <si>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</si>
  <si>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</si>
  <si>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</si>
  <si>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</si>
  <si>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</si>
  <si>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</si>
  <si>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</si>
  <si>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</si>
  <si>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</si>
  <si>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</si>
  <si>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</si>
  <si>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</si>
  <si>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</si>
  <si>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</si>
  <si>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</si>
  <si>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</si>
  <si>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</si>
  <si>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</si>
  <si>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</si>
  <si>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</si>
  <si>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</si>
  <si>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</si>
  <si>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</si>
  <si>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</si>
  <si>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</si>
  <si>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</si>
  <si>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</si>
  <si>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</si>
  <si>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</si>
  <si>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</si>
  <si>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</si>
  <si>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</si>
  <si>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</si>
  <si>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</si>
  <si>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</si>
  <si>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</si>
  <si>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</si>
  <si>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</si>
  <si>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</si>
  <si>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</si>
  <si>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</si>
  <si>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</si>
  <si>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</si>
  <si>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</si>
  <si>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</si>
  <si>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</si>
  <si>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</si>
  <si>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</si>
  <si>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</si>
  <si>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</si>
  <si>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</si>
  <si>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</si>
  <si>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</si>
  <si>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</si>
  <si>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</si>
  <si>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</si>
  <si>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</si>
  <si>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</si>
  <si>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</si>
  <si>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</si>
  <si>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</si>
  <si>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</si>
  <si>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</si>
  <si>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</si>
  <si>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</si>
  <si>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</si>
  <si>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</si>
  <si>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</si>
  <si>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</si>
  <si>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</si>
  <si>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</si>
  <si>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</si>
  <si>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</si>
  <si>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</si>
  <si>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</si>
  <si>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</si>
  <si>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</si>
  <si>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</si>
  <si>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</si>
  <si>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</si>
  <si>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</si>
  <si>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</si>
  <si>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</si>
  <si>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</si>
  <si>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</si>
  <si>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</si>
  <si>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</si>
  <si>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</si>
  <si>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</si>
  <si>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</si>
  <si>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</si>
  <si>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</si>
  <si>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</si>
  <si>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</si>
  <si>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</si>
  <si>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</si>
  <si>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</si>
  <si>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</si>
  <si>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</si>
  <si>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</si>
  <si>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</si>
  <si>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</si>
  <si>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</si>
  <si>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</si>
  <si>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</si>
  <si>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</si>
  <si>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</si>
  <si>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</si>
  <si>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</si>
  <si>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</si>
  <si>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</si>
  <si>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</si>
  <si>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</si>
  <si>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</si>
  <si>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</si>
  <si>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</si>
  <si>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</si>
  <si>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</si>
  <si>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</si>
  <si>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</si>
  <si>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</si>
  <si>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</si>
  <si>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</si>
  <si>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</si>
  <si>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</si>
  <si>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</si>
  <si>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</si>
  <si>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</si>
  <si>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</si>
  <si>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</si>
  <si>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</si>
  <si>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</si>
  <si>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</si>
  <si>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</si>
  <si>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</si>
  <si>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</si>
  <si>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</si>
  <si>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</si>
  <si>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</si>
  <si>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</si>
  <si>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</si>
  <si>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</si>
  <si>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</si>
  <si>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</si>
  <si>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</si>
  <si>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</si>
  <si>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</si>
  <si>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</si>
  <si>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</si>
  <si>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</si>
  <si>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</si>
  <si>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</si>
  <si>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</si>
  <si>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</si>
  <si>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</si>
  <si>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</si>
  <si>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</si>
  <si>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</si>
  <si>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</si>
  <si>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</si>
  <si>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</si>
  <si>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</si>
  <si>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</si>
  <si>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</si>
  <si>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</si>
  <si>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</si>
  <si>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</si>
  <si>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</si>
  <si>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</si>
  <si>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</si>
  <si>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</si>
  <si>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</si>
  <si>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</si>
  <si>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</si>
  <si>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</si>
  <si>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</si>
  <si>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</si>
  <si>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</si>
  <si>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</si>
  <si>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</si>
  <si>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</si>
  <si>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</si>
  <si>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</si>
  <si>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</si>
  <si>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</si>
  <si>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</si>
  <si>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</si>
  <si>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</si>
  <si>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</si>
  <si>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</si>
  <si>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</si>
  <si>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</si>
  <si>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</si>
  <si>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</si>
  <si>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</si>
  <si>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</si>
  <si>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</si>
  <si>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</si>
  <si>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</si>
  <si>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</si>
  <si>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</si>
  <si>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</si>
  <si>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</si>
  <si>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</si>
  <si>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</si>
  <si>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</si>
  <si>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</si>
  <si>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</si>
  <si>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</si>
  <si>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</si>
  <si>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</si>
  <si>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</si>
  <si>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</si>
  <si>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</si>
  <si>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</si>
  <si>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</si>
  <si>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</si>
  <si>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</si>
  <si>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</si>
  <si>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</si>
  <si>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</si>
  <si>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</si>
  <si>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</si>
  <si>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</si>
  <si>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</si>
  <si>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</si>
  <si>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</si>
  <si>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</si>
  <si>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</si>
  <si>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</si>
  <si>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</si>
  <si>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</si>
  <si>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</si>
  <si>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</si>
  <si>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</si>
  <si>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</si>
  <si>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</si>
  <si>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</si>
  <si>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</si>
  <si>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</si>
  <si>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</si>
  <si>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</si>
  <si>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</si>
  <si>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</si>
  <si>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</si>
  <si>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</si>
  <si>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</si>
  <si>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</si>
  <si>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</si>
  <si>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</si>
  <si>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</si>
  <si>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</si>
  <si>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</si>
  <si>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</si>
  <si>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</si>
  <si>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</si>
  <si>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</si>
  <si>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</si>
  <si>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</si>
  <si>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</si>
  <si>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</si>
  <si>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</si>
  <si>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</si>
  <si>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</si>
  <si>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</si>
  <si>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</si>
  <si>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</si>
  <si>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</si>
  <si>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</si>
  <si>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</si>
  <si>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</si>
  <si>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</si>
  <si>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</si>
  <si>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</si>
  <si>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</si>
  <si>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</si>
  <si>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</si>
  <si>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</si>
  <si>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</si>
  <si>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</si>
  <si>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</si>
  <si>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</si>
  <si>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</si>
  <si>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</si>
  <si>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</si>
  <si>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</si>
  <si>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</si>
  <si>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</si>
  <si>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</si>
  <si>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</si>
  <si>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</si>
  <si>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</si>
  <si>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</si>
  <si>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</si>
  <si>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</si>
  <si>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</si>
  <si>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</si>
  <si>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</si>
  <si>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</si>
  <si>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</si>
  <si>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</si>
  <si>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</si>
  <si>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</si>
  <si>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</si>
  <si>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</si>
  <si>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</si>
  <si>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</si>
  <si>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</si>
  <si>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</si>
  <si>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</si>
  <si>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</si>
  <si>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</si>
  <si>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</si>
  <si>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</si>
  <si>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</si>
  <si>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</si>
  <si>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</si>
  <si>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</si>
  <si>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</si>
  <si>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</si>
  <si>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</si>
  <si>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</si>
  <si>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</si>
  <si>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</si>
  <si>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</si>
  <si>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</si>
  <si>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</si>
  <si>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</si>
  <si>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</si>
  <si>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</si>
  <si>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</si>
  <si>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</si>
  <si>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</si>
  <si>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</si>
  <si>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</si>
  <si>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</si>
  <si>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</si>
  <si>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</si>
  <si>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</si>
  <si>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</si>
  <si>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</si>
  <si>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</si>
  <si>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</si>
  <si>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</si>
  <si>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</si>
  <si>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</si>
  <si>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</si>
  <si>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</si>
  <si>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</si>
  <si>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</si>
  <si>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</si>
  <si>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</si>
  <si>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</si>
  <si>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</si>
  <si>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</si>
  <si>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</si>
  <si>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</si>
  <si>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</si>
  <si>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</si>
  <si>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</si>
  <si>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</si>
  <si>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</si>
  <si>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</si>
  <si>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</si>
  <si>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</si>
  <si>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</si>
  <si>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</si>
  <si>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</si>
  <si>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</si>
  <si>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</si>
  <si>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</si>
  <si>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</si>
  <si>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</si>
  <si>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</si>
  <si>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</si>
  <si>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</si>
  <si>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</si>
  <si>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</si>
  <si>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</si>
  <si>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</si>
  <si>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</si>
  <si>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</si>
  <si>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</si>
  <si>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</si>
  <si>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</si>
  <si>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</si>
  <si>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</si>
  <si>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</si>
  <si>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</si>
  <si>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</si>
  <si>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</si>
  <si>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</si>
  <si>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</si>
  <si>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</si>
  <si>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</si>
  <si>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</si>
  <si>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</si>
  <si>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</si>
  <si>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</si>
  <si>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</si>
  <si>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</si>
  <si>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</si>
  <si>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</si>
  <si>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</si>
  <si>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</si>
  <si>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</si>
  <si>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</si>
  <si>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</si>
  <si>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</si>
  <si>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</si>
  <si>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</si>
  <si>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</si>
  <si>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</si>
  <si>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</si>
  <si>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</si>
  <si>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</si>
  <si>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</si>
  <si>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</si>
  <si>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</si>
  <si>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</si>
  <si>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</si>
  <si>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</si>
  <si>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</si>
  <si>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</si>
  <si>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</si>
  <si>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</si>
  <si>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</si>
  <si>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</si>
  <si>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</si>
  <si>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</si>
  <si>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</si>
  <si>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</si>
  <si>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</si>
  <si>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</si>
  <si>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</si>
  <si>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</si>
  <si>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</si>
  <si>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</si>
  <si>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</si>
  <si>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</si>
  <si>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</si>
  <si>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</si>
  <si>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</si>
  <si>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</si>
  <si>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</si>
  <si>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</si>
  <si>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</si>
  <si>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</si>
  <si>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</si>
  <si>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</si>
  <si>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</si>
  <si>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</si>
  <si>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</si>
  <si>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</si>
  <si>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</si>
  <si>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</si>
  <si>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</si>
  <si>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</si>
  <si>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</si>
  <si>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</si>
  <si>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</si>
  <si>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</si>
  <si>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</si>
  <si>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</si>
  <si>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</si>
  <si>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</si>
  <si>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</si>
  <si>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</si>
  <si>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</si>
  <si>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</si>
  <si>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</si>
  <si>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</si>
  <si>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</si>
  <si>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</si>
  <si>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</si>
  <si>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</si>
  <si>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</si>
  <si>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</si>
  <si>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</si>
  <si>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</si>
  <si>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</si>
  <si>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</si>
  <si>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</si>
  <si>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</si>
  <si>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</si>
  <si>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</si>
  <si>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</si>
  <si>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</si>
  <si>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</si>
  <si>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</si>
  <si>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</si>
  <si>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</si>
  <si>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</si>
  <si>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</si>
  <si>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</si>
  <si>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</si>
  <si>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</si>
  <si>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</si>
  <si>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</si>
  <si>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</si>
  <si>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</si>
  <si>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</si>
  <si>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</si>
  <si>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</si>
  <si>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</si>
  <si>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</si>
  <si>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</si>
  <si>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</si>
  <si>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</si>
  <si>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</si>
  <si>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</si>
  <si>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</si>
  <si>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</si>
  <si>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</si>
  <si>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</si>
  <si>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</si>
  <si>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</si>
  <si>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</si>
  <si>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</si>
  <si>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</si>
  <si>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</si>
  <si>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</si>
  <si>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</si>
  <si>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</si>
  <si>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</si>
  <si>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</si>
  <si>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</si>
  <si>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</si>
  <si>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</si>
  <si>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</si>
  <si>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</si>
  <si>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</si>
  <si>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</si>
  <si>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</si>
  <si>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</si>
  <si>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</si>
  <si>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</si>
  <si>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</si>
  <si>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</si>
  <si>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</si>
  <si>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</si>
  <si>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</si>
  <si>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</si>
  <si>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</si>
  <si>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</si>
  <si>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</si>
  <si>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</si>
  <si>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</si>
  <si>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</si>
  <si>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</si>
  <si>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</si>
  <si>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</si>
  <si>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</si>
  <si>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</si>
  <si>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</si>
  <si>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</si>
  <si>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</si>
  <si>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</si>
  <si>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</si>
  <si>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</si>
  <si>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</si>
  <si>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</si>
  <si>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</si>
  <si>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</si>
  <si>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</si>
  <si>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</si>
  <si>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</si>
  <si>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</si>
  <si>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</si>
  <si>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</si>
  <si>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</si>
  <si>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</si>
  <si>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</si>
  <si>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</si>
  <si>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</si>
  <si>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</si>
  <si>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</si>
  <si>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</si>
  <si>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</si>
  <si>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</si>
  <si>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</si>
  <si>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</si>
  <si>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</si>
  <si>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</si>
  <si>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</si>
  <si>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</si>
  <si>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</si>
  <si>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</si>
  <si>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</si>
  <si>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</si>
  <si>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</si>
  <si>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</si>
  <si>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</si>
  <si>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</si>
  <si>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</si>
  <si>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</si>
  <si>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</si>
  <si>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</si>
  <si>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</si>
  <si>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</si>
  <si>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</si>
  <si>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</si>
  <si>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</si>
  <si>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</si>
  <si>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</si>
  <si>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</si>
  <si>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</si>
  <si>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</si>
  <si>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</si>
  <si>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</si>
  <si>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</si>
  <si>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</si>
  <si>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</si>
  <si>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</si>
  <si>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</si>
  <si>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</si>
  <si>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</si>
  <si>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</si>
  <si>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</si>
  <si>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</si>
  <si>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</si>
  <si>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</si>
  <si>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</si>
  <si>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</si>
  <si>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</si>
  <si>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</si>
  <si>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</si>
  <si>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</si>
  <si>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</si>
  <si>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</si>
  <si>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</si>
  <si>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</si>
  <si>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</si>
  <si>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</si>
  <si>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</si>
  <si>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</si>
  <si>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</si>
  <si>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</si>
  <si>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</si>
  <si>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</si>
  <si>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</si>
  <si>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</si>
  <si>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</si>
  <si>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</si>
  <si>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</si>
  <si>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</si>
  <si>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</si>
  <si>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</si>
  <si>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</si>
  <si>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</si>
  <si>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</si>
  <si>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</si>
  <si>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</si>
  <si>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</si>
  <si>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</si>
  <si>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</si>
  <si>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</si>
  <si>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</si>
  <si>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</si>
  <si>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</si>
  <si>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</si>
  <si>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</si>
  <si>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</si>
  <si>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</si>
  <si>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</si>
  <si>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</si>
  <si>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</si>
  <si>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</si>
  <si>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</si>
  <si>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</si>
  <si>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</si>
  <si>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</si>
  <si>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</si>
  <si>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</si>
  <si>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</si>
  <si>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</si>
  <si>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</si>
  <si>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</si>
  <si>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</si>
  <si>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</si>
  <si>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</si>
  <si>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</si>
  <si>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</si>
  <si>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</si>
  <si>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</si>
  <si>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</si>
  <si>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</si>
  <si>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</si>
  <si>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</si>
  <si>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</si>
  <si>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</si>
  <si>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</si>
  <si>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</si>
  <si>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</si>
  <si>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</si>
  <si>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</si>
  <si>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</si>
  <si>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</si>
  <si>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</si>
  <si>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</si>
  <si>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</si>
  <si>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</si>
  <si>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</si>
  <si>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</si>
  <si>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</si>
  <si>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</si>
  <si>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</si>
  <si>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</si>
  <si>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</si>
  <si>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</si>
  <si>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</si>
  <si>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</si>
  <si>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</si>
  <si>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</si>
  <si>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</si>
  <si>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</si>
  <si>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</si>
  <si>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</si>
  <si>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</si>
  <si>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</si>
  <si>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</si>
  <si>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</si>
  <si>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</si>
  <si>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</si>
  <si>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</si>
  <si>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</si>
  <si>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</si>
  <si>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</si>
  <si>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</si>
  <si>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</si>
  <si>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</si>
  <si>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</si>
  <si>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</si>
  <si>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</si>
  <si>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</si>
  <si>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</si>
  <si>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</si>
  <si>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</si>
  <si>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</si>
  <si>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</si>
  <si>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</si>
  <si>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</si>
  <si>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</si>
  <si>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</si>
  <si>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</si>
  <si>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</si>
  <si>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</si>
  <si>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</si>
  <si>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</si>
  <si>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</si>
  <si>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</si>
  <si>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</si>
  <si>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</si>
  <si>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</si>
  <si>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</si>
  <si>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</si>
  <si>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</si>
  <si>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</si>
  <si>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</si>
  <si>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</si>
  <si>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</si>
  <si>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</si>
  <si>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</si>
  <si>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</si>
  <si>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</si>
  <si>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</si>
  <si>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</si>
  <si>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</si>
  <si>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</si>
  <si>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</si>
  <si>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</si>
  <si>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</si>
  <si>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</si>
  <si>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</si>
  <si>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</si>
  <si>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</si>
  <si>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</si>
  <si>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</si>
  <si>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</si>
  <si>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</si>
  <si>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</si>
  <si>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</si>
  <si>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</si>
  <si>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</si>
  <si>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</si>
  <si>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</si>
  <si>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</si>
  <si>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</si>
  <si>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</si>
  <si>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</si>
  <si>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</si>
  <si>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</si>
  <si>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</si>
  <si>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</si>
  <si>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</si>
  <si>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</si>
  <si>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</si>
  <si>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</si>
  <si>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</si>
  <si>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</si>
  <si>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</si>
  <si>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</si>
  <si>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</si>
  <si>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</si>
  <si>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</si>
  <si>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</si>
  <si>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</si>
  <si>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</si>
  <si>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</si>
  <si>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</si>
  <si>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</si>
  <si>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</si>
  <si>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</si>
  <si>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</si>
  <si>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</si>
  <si>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</si>
  <si>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</si>
  <si>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</si>
  <si>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</si>
  <si>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</si>
  <si>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</si>
  <si>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</si>
  <si>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</si>
  <si>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</si>
  <si>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</si>
  <si>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</si>
  <si>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</si>
  <si>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</si>
  <si>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</si>
  <si>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</si>
  <si>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</si>
  <si>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</si>
  <si>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</si>
  <si>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</si>
  <si>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</si>
  <si>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</si>
  <si>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</si>
  <si>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</si>
  <si>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</si>
  <si>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</si>
  <si>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</si>
  <si>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</si>
  <si>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</si>
  <si>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</si>
  <si>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</si>
  <si>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</si>
  <si>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</si>
  <si>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</si>
  <si>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</si>
  <si>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</si>
  <si>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</si>
  <si>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</si>
  <si>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</si>
  <si>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</si>
  <si>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</si>
  <si>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</si>
  <si>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</si>
  <si>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</si>
  <si>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</si>
  <si>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</si>
  <si>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</si>
  <si>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</si>
  <si>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</si>
  <si>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</si>
  <si>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</si>
  <si>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</si>
  <si>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</si>
  <si>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</si>
  <si>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</si>
  <si>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</si>
  <si>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</si>
  <si>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</si>
  <si>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</si>
  <si>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</si>
  <si>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</si>
  <si>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</si>
  <si>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</si>
  <si>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</si>
  <si>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</si>
  <si>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</si>
  <si>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</si>
  <si>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</si>
  <si>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</si>
  <si>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</si>
  <si>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</si>
  <si>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</si>
  <si>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</si>
  <si>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</si>
  <si>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</si>
  <si>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</si>
  <si>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</si>
  <si>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</si>
  <si>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</si>
  <si>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</si>
  <si>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</si>
  <si>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</si>
  <si>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</si>
  <si>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</si>
  <si>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</si>
  <si>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</si>
  <si>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</si>
  <si>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</si>
  <si>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</si>
  <si>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</si>
  <si>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</si>
  <si>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</si>
  <si>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</si>
  <si>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</si>
  <si>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</si>
  <si>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</si>
  <si>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</si>
  <si>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</si>
  <si>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</si>
  <si>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</si>
  <si>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</si>
  <si>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</si>
  <si>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</si>
  <si>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</si>
  <si>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</si>
  <si>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</si>
  <si>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</si>
  <si>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</si>
  <si>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</si>
  <si>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</si>
  <si>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</si>
  <si>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</si>
  <si>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</si>
  <si>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</si>
  <si>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</si>
  <si>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</si>
  <si>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</si>
  <si>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</si>
  <si>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</si>
  <si>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</si>
  <si>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</si>
  <si>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</si>
  <si>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</si>
  <si>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</si>
  <si>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</si>
  <si>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</si>
  <si>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</si>
  <si>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</si>
  <si>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</si>
  <si>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</si>
  <si>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</si>
  <si>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</si>
  <si>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</si>
  <si>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</si>
  <si>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</si>
  <si>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</si>
  <si>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</si>
  <si>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</si>
  <si>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</si>
  <si>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</si>
  <si>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</si>
  <si>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</si>
  <si>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</si>
  <si>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</si>
  <si>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</si>
  <si>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</si>
  <si>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</si>
  <si>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</si>
  <si>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</si>
  <si>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</si>
  <si>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</si>
  <si>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</si>
  <si>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</si>
  <si>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</si>
  <si>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</si>
  <si>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</si>
  <si>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</si>
  <si>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</si>
  <si>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</si>
  <si>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</si>
  <si>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</si>
  <si>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</si>
  <si>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</si>
  <si>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</si>
  <si>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</si>
  <si>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</si>
  <si>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</si>
  <si>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</si>
  <si>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</si>
  <si>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</si>
  <si>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</si>
  <si>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</si>
  <si>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</si>
  <si>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</si>
  <si>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</si>
  <si>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</si>
  <si>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</si>
  <si>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</si>
  <si>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</si>
  <si>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</si>
  <si>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</si>
  <si>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</si>
  <si>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</si>
  <si>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</si>
  <si>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</si>
  <si>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</si>
  <si>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</si>
  <si>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</si>
  <si>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</si>
  <si>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</si>
  <si>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</si>
  <si>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</si>
  <si>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</si>
  <si>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</si>
  <si>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</si>
  <si>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</si>
  <si>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</si>
  <si>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</si>
  <si>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</si>
  <si>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</si>
  <si>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</si>
  <si>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</si>
  <si>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</si>
  <si>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</si>
  <si>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</si>
  <si>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</si>
  <si>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</si>
  <si>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</si>
  <si>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</si>
  <si>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</si>
  <si>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</si>
  <si>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</si>
  <si>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</si>
  <si>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</si>
  <si>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</si>
  <si>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</si>
  <si>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</si>
  <si>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</si>
  <si>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</si>
  <si>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</si>
  <si>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</si>
  <si>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</si>
  <si>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</si>
  <si>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</si>
  <si>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</si>
  <si>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</si>
  <si>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</si>
  <si>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</si>
  <si>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</si>
  <si>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</si>
  <si>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</si>
  <si>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</si>
  <si>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</si>
  <si>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</si>
  <si>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</si>
  <si>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</si>
  <si>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</si>
  <si>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</si>
  <si>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</si>
  <si>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</si>
  <si>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</si>
  <si>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</si>
  <si>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</si>
  <si>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</si>
  <si>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</si>
  <si>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</si>
  <si>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</si>
  <si>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</si>
  <si>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</si>
  <si>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</si>
  <si>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</si>
  <si>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</si>
  <si>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</si>
  <si>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</si>
  <si>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</si>
  <si>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</si>
  <si>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</si>
  <si>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</si>
  <si>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</si>
  <si>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</si>
  <si>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</si>
  <si>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</si>
  <si>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</si>
  <si>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</si>
  <si>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</si>
  <si>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</si>
  <si>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</si>
  <si>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</si>
  <si>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</si>
  <si>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</si>
  <si>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</si>
  <si>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</si>
  <si>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</si>
  <si>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</si>
  <si>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</si>
  <si>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</si>
  <si>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</si>
  <si>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</si>
  <si>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</si>
  <si>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</si>
  <si>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</si>
  <si>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</si>
  <si>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</si>
  <si>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</si>
  <si>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</si>
  <si>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</si>
  <si>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</si>
  <si>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</si>
  <si>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</si>
  <si>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</si>
  <si>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</si>
  <si>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</si>
  <si>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</si>
  <si>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</si>
  <si>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</si>
  <si>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</si>
  <si>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</si>
  <si>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</si>
  <si>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</si>
  <si>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</si>
  <si>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</si>
  <si>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</si>
  <si>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</si>
  <si>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</si>
  <si>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</si>
  <si>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</si>
  <si>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</si>
  <si>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</si>
  <si>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</si>
  <si>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</si>
  <si>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</si>
  <si>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</si>
  <si>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</si>
  <si>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</si>
  <si>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</si>
  <si>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</si>
  <si>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</si>
  <si>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</si>
  <si>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</si>
  <si>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</si>
  <si>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</si>
  <si>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</si>
  <si>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</si>
  <si>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</si>
  <si>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</si>
  <si>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</si>
  <si>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</si>
  <si>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</si>
  <si>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</si>
  <si>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</si>
  <si>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</si>
  <si>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</si>
  <si>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</si>
  <si>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</si>
  <si>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</si>
  <si>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</si>
  <si>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</si>
  <si>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</si>
  <si>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</si>
  <si>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</si>
  <si>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</si>
  <si>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</si>
  <si>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</si>
  <si>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</si>
  <si>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</si>
  <si>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</si>
  <si>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</si>
  <si>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</si>
  <si>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</si>
  <si>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</si>
  <si>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</si>
  <si>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</si>
  <si>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</si>
  <si>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</si>
  <si>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</si>
  <si>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</si>
  <si>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</si>
  <si>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</si>
  <si>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</si>
  <si>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</si>
  <si>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</si>
  <si>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</si>
  <si>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</si>
  <si>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</si>
  <si>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</si>
  <si>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</si>
  <si>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</si>
  <si>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</si>
  <si>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</si>
  <si>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</si>
  <si>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</si>
  <si>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</si>
  <si>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</si>
  <si>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</si>
  <si>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</si>
  <si>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</si>
  <si>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</si>
  <si>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</si>
  <si>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</si>
  <si>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</si>
  <si>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</si>
  <si>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</si>
  <si>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</si>
  <si>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</si>
  <si>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</si>
  <si>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</si>
  <si>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</si>
  <si>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</si>
  <si>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</si>
  <si>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</si>
  <si>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</si>
  <si>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</si>
  <si>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</si>
  <si>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</si>
  <si>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</si>
  <si>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</si>
  <si>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</si>
  <si>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</si>
  <si>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</si>
  <si>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</si>
  <si>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</si>
  <si>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</si>
  <si>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</si>
  <si>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</si>
  <si>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</si>
  <si>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</si>
  <si>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</si>
  <si>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</si>
  <si>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</si>
  <si>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</si>
  <si>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</si>
  <si>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</si>
  <si>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</si>
  <si>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</si>
  <si>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</si>
  <si>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</si>
  <si>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</si>
  <si>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</si>
  <si>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</si>
  <si>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</si>
  <si>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</si>
  <si>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</si>
  <si>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</si>
  <si>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</si>
  <si>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</si>
  <si>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</si>
  <si>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</si>
  <si>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</si>
  <si>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</si>
  <si>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</si>
  <si>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</si>
  <si>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</si>
  <si>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</si>
  <si>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</si>
  <si>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</si>
  <si>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</si>
  <si>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</si>
  <si>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</si>
  <si>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</si>
  <si>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</si>
  <si>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</si>
  <si>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</si>
  <si>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</si>
  <si>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</si>
  <si>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</si>
  <si>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</si>
  <si>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</si>
  <si>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</si>
  <si>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</si>
  <si>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</si>
  <si>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</si>
  <si>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</si>
  <si>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</si>
  <si>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</si>
  <si>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</si>
  <si>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</si>
  <si>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</si>
  <si>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</si>
  <si>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</si>
  <si>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</si>
  <si>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</si>
  <si>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</si>
  <si>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</si>
  <si>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</si>
  <si>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</si>
  <si>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</si>
  <si>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</si>
  <si>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</si>
  <si>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</si>
  <si>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</si>
  <si>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</si>
  <si>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</si>
  <si>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</si>
  <si>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</si>
  <si>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</si>
  <si>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</si>
  <si>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</si>
  <si>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</si>
  <si>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</si>
  <si>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</si>
  <si>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</si>
  <si>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</si>
  <si>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</si>
  <si>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</si>
  <si>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</si>
  <si>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</si>
  <si>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</si>
  <si>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</si>
  <si>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</si>
  <si>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</si>
  <si>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</si>
  <si>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</si>
  <si>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</si>
  <si>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</si>
  <si>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</si>
  <si>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</si>
  <si>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</si>
  <si>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</si>
  <si>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</si>
  <si>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</si>
  <si>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</si>
  <si>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</si>
  <si>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</si>
  <si>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</si>
  <si>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</si>
  <si>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</si>
  <si>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</si>
  <si>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</si>
  <si>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</si>
  <si>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</si>
  <si>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</si>
  <si>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</si>
  <si>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</si>
  <si>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</si>
  <si>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</si>
  <si>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</si>
  <si>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</si>
  <si>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</si>
  <si>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</si>
  <si>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</si>
  <si>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</si>
  <si>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</si>
  <si>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</si>
  <si>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</si>
  <si>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</si>
  <si>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</si>
  <si>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</si>
  <si>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</si>
  <si>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</si>
  <si>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</si>
  <si>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</si>
  <si>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</si>
  <si>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</si>
  <si>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</si>
  <si>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</si>
  <si>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</si>
  <si>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</si>
  <si>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</si>
  <si>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</si>
  <si>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</si>
  <si>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</si>
  <si>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</si>
  <si>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</si>
  <si>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</si>
  <si>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</si>
  <si>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</si>
  <si>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</si>
  <si>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</si>
  <si>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</si>
  <si>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</si>
  <si>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</si>
  <si>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</si>
  <si>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</si>
  <si>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</si>
  <si>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</si>
  <si>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</si>
  <si>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</si>
  <si>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</si>
  <si>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</si>
  <si>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</si>
  <si>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</si>
  <si>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</si>
  <si>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</si>
  <si>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</si>
  <si>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</si>
  <si>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</si>
  <si>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</si>
  <si>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</si>
  <si>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</si>
  <si>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</si>
  <si>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</si>
  <si>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</si>
  <si>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</si>
  <si>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</si>
  <si>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</si>
  <si>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</si>
  <si>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</si>
  <si>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</si>
  <si>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</si>
  <si>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</si>
  <si>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</si>
  <si>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</si>
  <si>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</si>
  <si>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</si>
  <si>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</si>
  <si>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</si>
  <si>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</si>
  <si>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</si>
  <si>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</si>
  <si>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</si>
  <si>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</si>
  <si>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</si>
  <si>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</si>
  <si>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</si>
  <si>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</si>
  <si>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</si>
  <si>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</si>
  <si>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</si>
  <si>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</si>
  <si>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</si>
  <si>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</si>
  <si>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</si>
  <si>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</si>
  <si>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</si>
  <si>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</si>
  <si>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</si>
  <si>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</si>
  <si>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</si>
  <si>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</si>
  <si>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</si>
  <si>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</si>
  <si>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</si>
  <si>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</si>
  <si>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</si>
  <si>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</si>
  <si>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</si>
  <si>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</si>
  <si>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</si>
  <si>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</si>
  <si>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</si>
  <si>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</si>
  <si>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</si>
  <si>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</si>
  <si>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</si>
  <si>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</si>
  <si>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</si>
  <si>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</si>
  <si>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</si>
  <si>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</si>
  <si>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</si>
  <si>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</si>
  <si>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</si>
  <si>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</si>
  <si>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</si>
  <si>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</si>
  <si>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</si>
  <si>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</si>
  <si>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</si>
  <si>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</si>
  <si>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</si>
  <si>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</si>
  <si>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</si>
  <si>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</si>
  <si>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</si>
  <si>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</si>
  <si>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</si>
  <si>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</si>
  <si>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</si>
  <si>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</si>
  <si>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</si>
  <si>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</si>
  <si>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</si>
  <si>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</si>
  <si>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</si>
  <si>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</si>
  <si>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</si>
  <si>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</si>
  <si>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</si>
  <si>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</si>
  <si>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</si>
  <si>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</si>
  <si>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</si>
  <si>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</si>
  <si>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</si>
  <si>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</si>
  <si>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</si>
  <si>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</si>
  <si>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</si>
  <si>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</si>
  <si>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</si>
  <si>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</si>
  <si>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</si>
  <si>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</si>
  <si>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</si>
  <si>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</si>
  <si>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</si>
  <si>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</si>
  <si>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</si>
  <si>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</si>
  <si>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</si>
  <si>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</si>
  <si>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</si>
  <si>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</si>
  <si>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</si>
  <si>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</si>
  <si>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</si>
  <si>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</si>
  <si>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</si>
  <si>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</si>
  <si>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</si>
  <si>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</si>
  <si>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</si>
  <si>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</si>
  <si>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</si>
  <si>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</si>
  <si>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</si>
  <si>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</si>
  <si>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</si>
  <si>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</si>
  <si>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</si>
  <si>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</si>
  <si>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</si>
  <si>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</si>
  <si>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</si>
  <si>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</si>
  <si>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</si>
  <si>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</si>
  <si>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</si>
  <si>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</si>
  <si>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</si>
  <si>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</si>
  <si>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</si>
  <si>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</si>
  <si>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</si>
  <si>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</si>
  <si>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</si>
  <si>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</si>
  <si>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</si>
  <si>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</si>
  <si>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</si>
  <si>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</si>
  <si>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</si>
  <si>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</si>
  <si>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</si>
  <si>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</si>
  <si>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</si>
  <si>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</si>
  <si>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</si>
  <si>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</si>
  <si>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</si>
  <si>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</si>
  <si>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</si>
  <si>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</si>
  <si>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</si>
  <si>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</si>
  <si>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</si>
  <si>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</si>
  <si>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</si>
  <si>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</si>
  <si>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</si>
  <si>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</si>
  <si>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</si>
  <si>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</si>
  <si>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</si>
  <si>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</si>
  <si>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</si>
  <si>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</si>
  <si>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</si>
  <si>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</si>
  <si>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</si>
  <si>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</si>
  <si>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</si>
  <si>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</si>
  <si>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</si>
  <si>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</si>
  <si>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</si>
  <si>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</si>
  <si>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</si>
  <si>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</si>
  <si>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</si>
  <si>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</si>
  <si>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</si>
  <si>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</si>
  <si>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</si>
  <si>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</si>
  <si>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</si>
  <si>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</si>
  <si>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</si>
  <si>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</si>
  <si>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</si>
  <si>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</si>
  <si>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</si>
  <si>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</si>
  <si>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</si>
  <si>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</si>
  <si>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</si>
  <si>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</si>
  <si>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</si>
  <si>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</si>
  <si>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</si>
  <si>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</si>
  <si>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</si>
  <si>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</si>
  <si>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</si>
  <si>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</si>
  <si>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</si>
  <si>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</si>
  <si>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</si>
  <si>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</si>
  <si>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</si>
  <si>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</si>
  <si>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</si>
  <si>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</si>
  <si>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</si>
  <si>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</si>
  <si>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</si>
  <si>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</si>
  <si>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</si>
  <si>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</si>
  <si>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</si>
  <si>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</si>
  <si>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</si>
  <si>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</si>
  <si>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</si>
  <si>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</si>
  <si>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</si>
  <si>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</si>
  <si>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</si>
  <si>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</si>
  <si>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</si>
  <si>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</si>
  <si>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</si>
  <si>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</si>
  <si>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</si>
  <si>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</si>
  <si>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</si>
  <si>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</si>
  <si>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</si>
  <si>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</si>
  <si>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</si>
  <si>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</si>
  <si>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</si>
  <si>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</si>
  <si>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</si>
  <si>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</si>
  <si>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</si>
  <si>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</si>
  <si>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</si>
  <si>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</si>
  <si>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</si>
  <si>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</si>
  <si>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</si>
  <si>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</si>
  <si>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</si>
  <si>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</si>
  <si>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</si>
  <si>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</si>
  <si>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</si>
  <si>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</si>
  <si>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</si>
  <si>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</si>
  <si>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</si>
  <si>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</si>
  <si>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</si>
  <si>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</si>
  <si>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</si>
  <si>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</si>
  <si>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</si>
  <si>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</si>
  <si>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</si>
  <si>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</si>
  <si>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</si>
  <si>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</si>
  <si>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</si>
  <si>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</si>
  <si>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</si>
  <si>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</si>
  <si>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</si>
  <si>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</si>
  <si>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</si>
  <si>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</si>
  <si>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</si>
  <si>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</si>
  <si>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</si>
  <si>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</si>
  <si>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</si>
  <si>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</si>
  <si>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</si>
  <si>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</si>
  <si>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</si>
  <si>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</si>
  <si>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</si>
  <si>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</si>
  <si>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</si>
  <si>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</si>
  <si>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</si>
  <si>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</si>
  <si>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</si>
  <si>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</si>
  <si>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</si>
  <si>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</si>
  <si>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</si>
  <si>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</si>
  <si>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</si>
  <si>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</si>
  <si>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</si>
  <si>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</si>
  <si>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</si>
  <si>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</si>
  <si>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</si>
  <si>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</si>
  <si>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</si>
  <si>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</si>
  <si>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</si>
  <si>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</si>
  <si>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</si>
  <si>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</si>
  <si>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</si>
  <si>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</si>
  <si>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</si>
  <si>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</si>
  <si>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</si>
  <si>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</si>
  <si>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</si>
  <si>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</si>
  <si>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</si>
  <si>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</si>
  <si>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</si>
  <si>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</si>
  <si>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</si>
  <si>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</si>
  <si>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</si>
  <si>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</si>
  <si>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</si>
  <si>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</si>
  <si>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</si>
  <si>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</si>
  <si>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</si>
  <si>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</si>
  <si>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</si>
  <si>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</si>
  <si>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</si>
  <si>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</si>
  <si>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</si>
  <si>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</si>
  <si>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</si>
  <si>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</si>
  <si>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</si>
  <si>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</si>
  <si>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</si>
  <si>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</si>
  <si>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</si>
  <si>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</si>
  <si>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</si>
  <si>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</si>
  <si>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</si>
  <si>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</si>
  <si>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</si>
  <si>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</si>
  <si>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</si>
  <si>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</si>
  <si>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</si>
  <si>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</si>
  <si>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</si>
  <si>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</si>
  <si>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</si>
  <si>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</si>
  <si>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</si>
  <si>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</si>
  <si>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</si>
  <si>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</si>
  <si>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</si>
  <si>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</si>
  <si>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</si>
  <si>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</si>
  <si>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</si>
  <si>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</si>
  <si>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</si>
  <si>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</si>
  <si>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</si>
  <si>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</si>
  <si>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</si>
  <si>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</si>
  <si>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</si>
  <si>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</si>
  <si>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</si>
  <si>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</si>
  <si>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</si>
  <si>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</si>
  <si>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</si>
  <si>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</si>
  <si>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</si>
  <si>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</si>
  <si>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</si>
  <si>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</si>
  <si>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</si>
  <si>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</si>
  <si>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</si>
  <si>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</si>
  <si>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</si>
  <si>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</si>
  <si>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</si>
  <si>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</si>
  <si>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</si>
  <si>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</si>
  <si>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</si>
  <si>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</si>
  <si>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</si>
  <si>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</si>
  <si>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</si>
  <si>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</si>
  <si>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</si>
  <si>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</si>
  <si>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</si>
  <si>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</si>
  <si>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</si>
  <si>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</si>
  <si>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</si>
  <si>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</si>
  <si>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</si>
  <si>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</si>
  <si>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</si>
  <si>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</si>
  <si>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</si>
  <si>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</si>
  <si>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</si>
  <si>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</si>
  <si>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</si>
  <si>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</si>
  <si>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</si>
  <si>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</si>
  <si>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</si>
  <si>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</si>
  <si>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</si>
  <si>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</si>
  <si>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</si>
  <si>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</si>
  <si>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</si>
  <si>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</si>
  <si>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</si>
  <si>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</si>
  <si>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</si>
  <si>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</si>
  <si>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</si>
  <si>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</si>
  <si>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</si>
  <si>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</si>
  <si>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</si>
  <si>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</si>
  <si>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</si>
  <si>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</si>
  <si>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</si>
  <si>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</si>
  <si>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</si>
  <si>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</si>
  <si>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</si>
  <si>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</si>
  <si>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</si>
  <si>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</si>
  <si>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</si>
  <si>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</si>
  <si>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</si>
  <si>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</si>
  <si>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</si>
  <si>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</si>
  <si>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</si>
  <si>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</si>
  <si>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</si>
  <si>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</si>
  <si>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</si>
  <si>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</si>
  <si>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</si>
  <si>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</si>
  <si>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</si>
  <si>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</si>
  <si>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</si>
  <si>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</si>
  <si>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</si>
  <si>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</si>
  <si>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</si>
  <si>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</si>
  <si>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</si>
  <si>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</si>
  <si>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</si>
  <si>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</si>
  <si>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</si>
  <si>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</si>
  <si>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</si>
  <si>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</si>
  <si>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</si>
  <si>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</si>
  <si>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</si>
  <si>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</si>
  <si>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</si>
  <si>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</si>
  <si>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</si>
  <si>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</si>
  <si>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</si>
  <si>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</si>
  <si>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</si>
  <si>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</si>
  <si>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</si>
  <si>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</si>
  <si>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</si>
  <si>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</si>
  <si>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</si>
  <si>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</si>
  <si>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</si>
  <si>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</si>
  <si>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</si>
  <si>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</si>
  <si>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</si>
  <si>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</si>
  <si>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</si>
  <si>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</si>
  <si>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</si>
  <si>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</si>
  <si>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</si>
  <si>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</si>
  <si>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</si>
  <si>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</si>
  <si>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</si>
  <si>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</si>
  <si>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</si>
  <si>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</si>
  <si>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</si>
  <si>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</si>
  <si>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</si>
  <si>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</si>
  <si>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</si>
  <si>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</si>
  <si>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</si>
  <si>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</si>
  <si>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</si>
  <si>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</si>
  <si>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</si>
  <si>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</si>
  <si>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</si>
  <si>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</si>
  <si>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</si>
  <si>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</si>
  <si>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</si>
  <si>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</si>
  <si>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</si>
  <si>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</si>
  <si>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</si>
  <si>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</si>
  <si>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</si>
  <si>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</si>
  <si>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</si>
  <si>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</si>
  <si>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</si>
  <si>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</si>
  <si>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</si>
  <si>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</si>
  <si>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</si>
  <si>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</si>
  <si>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</si>
  <si>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</si>
  <si>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</si>
  <si>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</si>
  <si>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</si>
  <si>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</si>
  <si>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</si>
  <si>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</si>
  <si>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</si>
  <si>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</si>
  <si>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</si>
  <si>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</si>
  <si>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</si>
  <si>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</si>
  <si>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</si>
  <si>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</si>
  <si>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</si>
  <si>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</si>
  <si>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</si>
  <si>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</si>
  <si>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</si>
  <si>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</si>
  <si>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</si>
  <si>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</si>
  <si>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</si>
  <si>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</si>
  <si>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</si>
  <si>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</si>
  <si>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</si>
  <si>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</si>
  <si>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</si>
  <si>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</si>
  <si>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</si>
  <si>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</si>
  <si>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</si>
  <si>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</si>
  <si>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</si>
  <si>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</si>
  <si>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</si>
  <si>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</si>
  <si>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</si>
  <si>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</si>
  <si>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</si>
  <si>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</si>
  <si>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</si>
  <si>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</si>
  <si>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</si>
  <si>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</si>
  <si>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</si>
  <si>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</si>
  <si>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</si>
  <si>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</si>
  <si>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</si>
  <si>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</si>
  <si>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</si>
  <si>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</si>
  <si>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</si>
  <si>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</si>
  <si>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</si>
  <si>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</si>
  <si>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</si>
  <si>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</si>
  <si>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</si>
  <si>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</si>
  <si>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</si>
  <si>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</si>
  <si>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</si>
  <si>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</si>
  <si>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</si>
  <si>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</si>
  <si>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</si>
  <si>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</si>
  <si>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</si>
  <si>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</si>
  <si>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</si>
  <si>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</si>
  <si>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</si>
  <si>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</si>
  <si>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</si>
  <si>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</si>
  <si>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</si>
  <si>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</si>
  <si>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</si>
  <si>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</si>
  <si>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</si>
  <si>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</si>
  <si>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</si>
  <si>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</si>
  <si>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</si>
  <si>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</si>
  <si>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</si>
  <si>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</si>
  <si>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</si>
  <si>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</si>
  <si>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</si>
  <si>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</si>
  <si>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</si>
  <si>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</si>
  <si>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</si>
  <si>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</si>
  <si>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</si>
  <si>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</si>
  <si>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</si>
  <si>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</si>
  <si>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</si>
  <si>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</si>
  <si>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</si>
  <si>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</si>
  <si>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</si>
  <si>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</si>
  <si>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</si>
  <si>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</si>
  <si>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</si>
  <si>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</si>
  <si>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</si>
  <si>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</si>
  <si>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</si>
  <si>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</si>
  <si>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</si>
  <si>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</si>
  <si>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</si>
  <si>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</si>
  <si>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</si>
  <si>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</si>
  <si>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</si>
  <si>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</si>
  <si>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</si>
  <si>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</si>
  <si>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</si>
  <si>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</si>
  <si>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</si>
  <si>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</si>
  <si>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</si>
  <si>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</si>
  <si>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</si>
  <si>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</si>
  <si>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</si>
  <si>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</si>
  <si>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</si>
  <si>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</si>
  <si>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</si>
  <si>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</si>
  <si>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</si>
  <si>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</si>
  <si>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</si>
  <si>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</si>
  <si>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</si>
  <si>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</si>
  <si>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</si>
  <si>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</si>
  <si>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</si>
  <si>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</si>
  <si>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</si>
  <si>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</si>
  <si>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</si>
  <si>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</si>
  <si>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</si>
  <si>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</si>
  <si>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</si>
  <si>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</si>
  <si>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</si>
  <si>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</si>
  <si>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</si>
  <si>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</si>
  <si>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</si>
  <si>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</si>
  <si>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</si>
  <si>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</si>
  <si>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</si>
  <si>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</si>
  <si>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</si>
  <si>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</si>
  <si>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</si>
  <si>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</si>
  <si>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</si>
  <si>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</si>
  <si>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</si>
  <si>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</si>
  <si>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</si>
  <si>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</si>
  <si>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</si>
  <si>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</si>
  <si>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</si>
  <si>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</si>
  <si>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</si>
  <si>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</si>
  <si>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</si>
  <si>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</si>
  <si>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</si>
  <si>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</si>
  <si>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</si>
  <si>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</si>
  <si>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</si>
  <si>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</si>
  <si>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</si>
  <si>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</si>
  <si>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</si>
  <si>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</si>
  <si>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</si>
  <si>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</si>
  <si>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</si>
  <si>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</si>
  <si>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</si>
  <si>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</si>
  <si>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</si>
  <si>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</si>
  <si>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</si>
  <si>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</si>
  <si>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</si>
  <si>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</si>
  <si>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</si>
  <si>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</si>
  <si>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</si>
  <si>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</si>
  <si>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</si>
  <si>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</si>
  <si>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</si>
  <si>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</si>
  <si>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</si>
  <si>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</si>
  <si>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</si>
  <si>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</si>
  <si>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</si>
  <si>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</si>
  <si>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</si>
  <si>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</si>
  <si>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</si>
  <si>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</si>
  <si>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</si>
  <si>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</si>
  <si>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</si>
  <si>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</si>
  <si>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</si>
  <si>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</si>
  <si>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</si>
  <si>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</si>
  <si>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</si>
  <si>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</si>
  <si>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</si>
  <si>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</si>
  <si>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</si>
  <si>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</si>
  <si>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</si>
  <si>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</si>
  <si>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</si>
  <si>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</si>
  <si>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</si>
  <si>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</si>
  <si>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</si>
  <si>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</si>
  <si>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</si>
  <si>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</si>
  <si>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</si>
  <si>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</si>
  <si>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</si>
  <si>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</si>
  <si>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</si>
  <si>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</si>
  <si>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</si>
  <si>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</si>
  <si>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</si>
  <si>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</si>
  <si>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</si>
  <si>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</si>
  <si>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</si>
  <si>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</si>
  <si>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</si>
  <si>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</si>
  <si>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</si>
  <si>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</si>
  <si>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</si>
  <si>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</si>
  <si>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</si>
  <si>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</si>
  <si>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</si>
  <si>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</si>
  <si>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</si>
  <si>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</si>
  <si>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</si>
  <si>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</si>
  <si>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</si>
  <si>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</si>
  <si>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</si>
  <si>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</si>
  <si>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</si>
  <si>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</si>
  <si>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</si>
  <si>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</si>
  <si>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</si>
  <si>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</si>
  <si>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</si>
  <si>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</si>
  <si>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</si>
  <si>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</si>
  <si>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</si>
  <si>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</si>
  <si>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</si>
  <si>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</si>
  <si>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</si>
  <si>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</si>
  <si>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</si>
  <si>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</si>
  <si>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</si>
  <si>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</si>
  <si>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</si>
  <si>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</si>
  <si>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</si>
  <si>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</si>
  <si>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</si>
  <si>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</si>
  <si>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</si>
  <si>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</si>
  <si>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</si>
  <si>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</si>
  <si>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</si>
  <si>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</si>
  <si>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</si>
  <si>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</si>
  <si>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</si>
  <si>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</si>
  <si>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</si>
  <si>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</si>
  <si>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</si>
  <si>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</si>
  <si>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</si>
  <si>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</si>
  <si>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</si>
  <si>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</si>
  <si>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</si>
  <si>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</si>
  <si>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</si>
  <si>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</si>
  <si>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</si>
  <si>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</si>
  <si>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</si>
  <si>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</si>
  <si>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</si>
  <si>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</si>
  <si>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</si>
  <si>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</si>
  <si>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</si>
  <si>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</si>
  <si>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</si>
  <si>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</si>
  <si>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</si>
  <si>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</si>
  <si>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</si>
  <si>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</si>
  <si>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</si>
  <si>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</si>
  <si>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</si>
  <si>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</si>
  <si>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</si>
  <si>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</si>
  <si>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</si>
  <si>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</si>
  <si>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</si>
  <si>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</si>
  <si>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</si>
  <si>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</si>
  <si>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</si>
  <si>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</si>
  <si>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</si>
  <si>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</si>
  <si>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</si>
  <si>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</si>
  <si>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</si>
  <si>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</si>
  <si>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</si>
  <si>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</si>
  <si>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</si>
  <si>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</si>
  <si>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</si>
  <si>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</si>
  <si>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</si>
  <si>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</si>
  <si>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</si>
  <si>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</si>
  <si>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</si>
  <si>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</si>
  <si>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</si>
  <si>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</si>
  <si>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</si>
  <si>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</si>
  <si>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</si>
  <si>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</si>
  <si>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</si>
  <si>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</si>
  <si>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</si>
  <si>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</si>
  <si>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</si>
  <si>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</si>
  <si>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</si>
  <si>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</si>
  <si>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</si>
  <si>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</si>
  <si>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</si>
  <si>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</si>
  <si>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</si>
  <si>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</si>
  <si>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</si>
  <si>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</si>
  <si>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</si>
  <si>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</si>
  <si>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</si>
  <si>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</si>
  <si>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</si>
  <si>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</si>
  <si>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</si>
  <si>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</si>
  <si>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</si>
  <si>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</si>
  <si>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</si>
  <si>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</si>
  <si>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</si>
  <si>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</si>
  <si>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</si>
  <si>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</si>
  <si>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</si>
  <si>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</si>
  <si>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</si>
  <si>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</si>
  <si>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</si>
  <si>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</si>
  <si>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</si>
  <si>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</si>
  <si>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</si>
  <si>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</si>
  <si>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</si>
  <si>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</si>
  <si>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</si>
  <si>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</si>
  <si>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</si>
  <si>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</si>
  <si>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</si>
  <si>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</si>
  <si>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</si>
  <si>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</si>
  <si>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</si>
  <si>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</si>
  <si>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</si>
  <si>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</si>
  <si>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</si>
  <si>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</si>
  <si>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</si>
  <si>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</si>
  <si>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</si>
  <si>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</si>
  <si>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</si>
  <si>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</si>
  <si>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</si>
  <si>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</si>
  <si>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</si>
  <si>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</si>
  <si>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</si>
  <si>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</si>
  <si>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</si>
  <si>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</si>
  <si>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</si>
  <si>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</si>
  <si>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</si>
  <si>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</si>
  <si>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</si>
  <si>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</si>
  <si>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</si>
  <si>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</si>
  <si>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</si>
  <si>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</si>
  <si>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</si>
  <si>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</si>
  <si>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</si>
  <si>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</si>
  <si>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</si>
  <si>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</si>
  <si>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</si>
  <si>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</si>
  <si>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</si>
  <si>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</si>
  <si>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</si>
  <si>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</si>
  <si>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</si>
  <si>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</si>
  <si>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</si>
  <si>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</si>
  <si>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</si>
  <si>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</si>
  <si>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</si>
  <si>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</si>
  <si>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</si>
  <si>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</si>
  <si>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</si>
  <si>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</si>
  <si>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</si>
  <si>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</si>
  <si>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</si>
  <si>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</si>
  <si>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</si>
  <si>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</si>
  <si>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</si>
  <si>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</si>
  <si>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</si>
  <si>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</si>
  <si>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</si>
  <si>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</si>
  <si>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</si>
  <si>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</si>
  <si>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</si>
  <si>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</si>
  <si>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</si>
  <si>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</si>
  <si>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</si>
  <si>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</si>
  <si>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</si>
  <si>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</si>
  <si>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</si>
  <si>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</si>
  <si>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</si>
  <si>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</si>
  <si>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</si>
  <si>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</si>
  <si>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</si>
  <si>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</si>
  <si>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</si>
  <si>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</si>
  <si>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</si>
  <si>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</si>
  <si>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</si>
  <si>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</si>
  <si>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</si>
  <si>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</si>
  <si>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</si>
  <si>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</si>
  <si>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</si>
  <si>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</si>
  <si>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</si>
  <si>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</si>
  <si>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</si>
  <si>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</si>
  <si>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</si>
  <si>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</si>
  <si>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</si>
  <si>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</si>
  <si>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</si>
  <si>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</si>
  <si>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</si>
  <si>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</si>
  <si>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</si>
  <si>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</si>
  <si>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</si>
  <si>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</si>
  <si>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</si>
  <si>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</si>
  <si>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</si>
  <si>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</si>
  <si>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</si>
  <si>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</si>
  <si>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</si>
  <si>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</si>
  <si>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</si>
  <si>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</si>
  <si>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</si>
  <si>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</si>
  <si>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</si>
  <si>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</si>
  <si>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</si>
  <si>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</si>
  <si>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</si>
  <si>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</si>
  <si>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</si>
  <si>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</si>
  <si>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</si>
  <si>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</si>
  <si>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</si>
  <si>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</si>
  <si>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</si>
  <si>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</si>
  <si>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</si>
  <si>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</si>
  <si>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</si>
  <si>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</si>
  <si>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</si>
  <si>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</si>
  <si>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</si>
  <si>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</si>
  <si>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</si>
  <si>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</si>
  <si>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</si>
  <si>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</si>
  <si>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</si>
  <si>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</si>
  <si>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</si>
  <si>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</si>
  <si>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</si>
  <si>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</si>
  <si>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</si>
  <si>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</si>
  <si>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</si>
  <si>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</si>
  <si>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</si>
  <si>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</si>
  <si>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</si>
  <si>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</si>
  <si>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</si>
  <si>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</si>
  <si>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</si>
  <si>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</si>
  <si>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</si>
  <si>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</si>
  <si>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</si>
  <si>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</si>
  <si>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</si>
  <si>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</si>
  <si>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</si>
  <si>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</si>
  <si>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</si>
  <si>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</si>
  <si>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</si>
  <si>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</si>
  <si>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</si>
  <si>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</si>
  <si>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</si>
  <si>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</si>
  <si>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</si>
  <si>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</si>
  <si>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</si>
  <si>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</si>
  <si>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</si>
  <si>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</si>
  <si>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</si>
  <si>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</si>
  <si>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</si>
  <si>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</si>
  <si>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</si>
  <si>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</si>
  <si>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</si>
  <si>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</si>
  <si>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</si>
  <si>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</si>
  <si>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</si>
  <si>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</si>
  <si>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</si>
  <si>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</si>
  <si>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</si>
  <si>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</si>
  <si>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</si>
  <si>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</si>
  <si>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</si>
  <si>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</si>
  <si>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</si>
  <si>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</si>
  <si>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</si>
  <si>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</si>
  <si>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</si>
  <si>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</si>
  <si>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</si>
  <si>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</si>
  <si>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</si>
  <si>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</si>
  <si>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</si>
  <si>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</si>
  <si>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</si>
  <si>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</si>
  <si>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</si>
  <si>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</si>
  <si>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</si>
  <si>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</si>
  <si>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</si>
  <si>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</si>
  <si>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</si>
  <si>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</si>
  <si>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</si>
  <si>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</si>
  <si>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</si>
  <si>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</si>
  <si>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</si>
  <si>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</si>
  <si>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</si>
  <si>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</si>
  <si>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</si>
  <si>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</si>
  <si>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</si>
  <si>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</si>
  <si>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</si>
  <si>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</si>
  <si>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</si>
  <si>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</si>
  <si>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</si>
  <si>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</si>
  <si>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</si>
  <si>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</si>
  <si>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</si>
  <si>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</si>
  <si>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</si>
  <si>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</si>
  <si>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</si>
  <si>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</si>
  <si>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</si>
  <si>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</si>
  <si>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</si>
  <si>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</si>
  <si>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</si>
  <si>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</si>
  <si>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</si>
  <si>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</si>
  <si>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</si>
  <si>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</si>
  <si>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</si>
  <si>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</si>
  <si>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</si>
  <si>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</si>
  <si>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</si>
  <si>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</si>
  <si>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</si>
  <si>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</si>
  <si>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</si>
  <si>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</si>
  <si>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</si>
  <si>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</si>
  <si>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</si>
  <si>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</si>
  <si>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</si>
  <si>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</si>
  <si>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</si>
  <si>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</si>
  <si>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</si>
  <si>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</si>
  <si>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</si>
  <si>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</si>
  <si>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</si>
  <si>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</si>
  <si>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</si>
  <si>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</si>
  <si>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</si>
  <si>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</si>
  <si>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</si>
  <si>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</si>
  <si>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</si>
  <si>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</si>
  <si>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</si>
  <si>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</si>
  <si>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</si>
  <si>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</si>
  <si>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</si>
  <si>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</si>
  <si>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</si>
  <si>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</si>
  <si>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</si>
  <si>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</si>
  <si>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</si>
  <si>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</si>
  <si>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</si>
  <si>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</si>
  <si>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</si>
  <si>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</si>
  <si>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</si>
  <si>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</si>
  <si>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</si>
  <si>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</si>
  <si>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</si>
  <si>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</si>
  <si>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</si>
  <si>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</si>
  <si>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</si>
  <si>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</si>
  <si>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</si>
  <si>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</si>
  <si>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</si>
  <si>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</si>
  <si>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</si>
  <si>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</si>
  <si>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</si>
  <si>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</si>
  <si>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</si>
  <si>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</si>
  <si>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</si>
  <si>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</si>
  <si>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</si>
  <si>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</si>
  <si>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</si>
  <si>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</si>
  <si>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</si>
  <si>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</si>
  <si>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</si>
  <si>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</si>
  <si>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</si>
  <si>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</si>
  <si>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</si>
  <si>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</si>
  <si>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</si>
  <si>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</si>
  <si>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</si>
  <si>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</si>
  <si>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</si>
  <si>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</si>
  <si>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</si>
  <si>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</si>
  <si>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</si>
  <si>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</si>
  <si>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</si>
  <si>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</si>
  <si>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</si>
  <si>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</si>
  <si>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</si>
  <si>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</si>
  <si>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</si>
  <si>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</si>
  <si>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</si>
  <si>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</si>
  <si>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</si>
  <si>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</si>
  <si>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</si>
  <si>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</si>
  <si>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</si>
  <si>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</si>
  <si>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</si>
  <si>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</si>
  <si>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</si>
  <si>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</si>
  <si>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</si>
  <si>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</si>
  <si>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</si>
  <si>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</si>
  <si>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</si>
  <si>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</si>
  <si>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</si>
  <si>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</si>
  <si>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</si>
  <si>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</si>
  <si>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</si>
  <si>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</si>
  <si>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</si>
  <si>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</si>
  <si>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</si>
  <si>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</si>
  <si>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</si>
  <si>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</si>
  <si>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</si>
  <si>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</si>
  <si>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</si>
  <si>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</si>
  <si>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</si>
  <si>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</si>
  <si>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</si>
  <si>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</si>
  <si>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</si>
  <si>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</si>
  <si>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</si>
  <si>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</si>
  <si>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</si>
  <si>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</si>
  <si>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</si>
  <si>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</si>
  <si>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</si>
  <si>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</si>
  <si>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</si>
  <si>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</si>
  <si>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</si>
  <si>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</si>
  <si>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</si>
  <si>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</si>
  <si>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</si>
  <si>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</si>
  <si>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</si>
  <si>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</si>
  <si>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</si>
  <si>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</si>
  <si>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</si>
  <si>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</si>
  <si>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</si>
  <si>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</si>
  <si>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</si>
  <si>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</si>
  <si>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</si>
  <si>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</si>
  <si>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</si>
  <si>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</si>
  <si>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</si>
  <si>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</si>
  <si>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</si>
  <si>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</si>
  <si>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</si>
  <si>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</si>
  <si>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</si>
  <si>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</si>
  <si>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</si>
  <si>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</si>
  <si>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</si>
  <si>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</si>
  <si>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</si>
  <si>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</si>
  <si>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</si>
  <si>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</si>
  <si>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</si>
  <si>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</si>
  <si>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</si>
  <si>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</si>
  <si>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</si>
  <si>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</si>
  <si>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</si>
  <si>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</si>
  <si>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</si>
  <si>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</si>
  <si>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</si>
  <si>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</si>
  <si>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</si>
  <si>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</si>
  <si>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</si>
  <si>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</si>
  <si>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</si>
  <si>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</si>
  <si>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</si>
  <si>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</si>
  <si>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</si>
  <si>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</si>
  <si>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</si>
  <si>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</si>
  <si>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</si>
  <si>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</si>
  <si>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</si>
  <si>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</si>
  <si>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</si>
  <si>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</si>
  <si>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</si>
  <si>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</si>
  <si>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</si>
  <si>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</si>
  <si>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</si>
  <si>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</si>
  <si>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</si>
  <si>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</si>
  <si>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</si>
  <si>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</si>
  <si>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</si>
  <si>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</si>
  <si>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</si>
  <si>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</si>
  <si>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</si>
  <si>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</si>
  <si>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</si>
  <si>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</si>
  <si>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</si>
  <si>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</si>
  <si>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</si>
  <si>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</si>
  <si>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</si>
  <si>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</si>
  <si>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</si>
  <si>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</si>
  <si>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</si>
  <si>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</si>
  <si>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</si>
  <si>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</si>
  <si>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</si>
  <si>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</si>
  <si>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</si>
  <si>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</si>
  <si>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</si>
  <si>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</si>
  <si>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</si>
  <si>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</si>
  <si>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</si>
  <si>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</si>
  <si>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</si>
  <si>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</si>
  <si>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</si>
  <si>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</si>
  <si>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</si>
  <si>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</si>
  <si>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</si>
  <si>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</si>
  <si>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</si>
  <si>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</si>
  <si>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</si>
  <si>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</si>
  <si>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</si>
  <si>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</si>
  <si>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</si>
  <si>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</si>
  <si>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</si>
  <si>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</si>
  <si>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</si>
  <si>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</si>
  <si>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</si>
  <si>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</si>
  <si>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</si>
  <si>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</si>
  <si>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</si>
  <si>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</si>
  <si>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</si>
  <si>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</si>
  <si>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</si>
  <si>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</si>
  <si>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</si>
  <si>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</si>
  <si>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</si>
  <si>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</si>
  <si>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</si>
  <si>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</si>
  <si>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</si>
  <si>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</si>
  <si>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</si>
  <si>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</si>
  <si>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</si>
  <si>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</si>
  <si>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</si>
  <si>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</si>
  <si>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</si>
  <si>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</si>
  <si>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</si>
  <si>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</si>
  <si>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</si>
  <si>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</si>
  <si>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</si>
  <si>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</si>
  <si>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</si>
  <si>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</si>
  <si>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</si>
  <si>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</si>
  <si>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</si>
  <si>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</si>
  <si>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</si>
  <si>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</si>
  <si>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</si>
  <si>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</si>
  <si>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</si>
  <si>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</si>
  <si>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</si>
  <si>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</si>
  <si>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</si>
  <si>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</si>
  <si>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</si>
  <si>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</si>
  <si>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</si>
  <si>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</si>
  <si>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</si>
  <si>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</si>
  <si>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</si>
  <si>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</si>
  <si>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</si>
  <si>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</si>
  <si>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</si>
  <si>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</si>
  <si>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</si>
  <si>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</si>
  <si>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</si>
  <si>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</si>
  <si>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</si>
  <si>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</si>
  <si>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</si>
  <si>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</si>
  <si>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</si>
  <si>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</si>
  <si>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</si>
  <si>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</si>
  <si>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</si>
  <si>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</si>
  <si>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</si>
  <si>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</si>
  <si>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</si>
  <si>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</si>
  <si>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</si>
  <si>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</si>
  <si>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</si>
  <si>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</si>
  <si>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</si>
  <si>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</si>
  <si>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</si>
  <si>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</si>
  <si>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</si>
  <si>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</si>
  <si>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</si>
  <si>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</si>
  <si>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</si>
  <si>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</si>
  <si>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</si>
  <si>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</si>
  <si>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</si>
  <si>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</si>
  <si>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</si>
  <si>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</si>
  <si>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</si>
  <si>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</si>
  <si>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</si>
  <si>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</si>
  <si>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</si>
  <si>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</si>
  <si>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</si>
  <si>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</si>
  <si>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</si>
  <si>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</si>
  <si>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</si>
  <si>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</si>
  <si>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</si>
  <si>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</si>
  <si>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</si>
  <si>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</si>
  <si>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</si>
  <si>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</si>
  <si>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</si>
  <si>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</si>
  <si>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</si>
  <si>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</si>
  <si>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</si>
  <si>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</si>
  <si>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</si>
  <si>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</si>
  <si>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</si>
  <si>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</si>
  <si>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</si>
  <si>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</si>
  <si>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</si>
  <si>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</si>
  <si>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</si>
  <si>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</si>
  <si>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</si>
  <si>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</si>
  <si>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</si>
  <si>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</si>
  <si>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</si>
  <si>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</si>
  <si>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</si>
  <si>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</si>
  <si>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</si>
  <si>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</si>
  <si>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</si>
  <si>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</si>
  <si>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</si>
  <si>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</si>
  <si>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</si>
  <si>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</si>
  <si>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</si>
  <si>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</si>
  <si>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</si>
  <si>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</si>
  <si>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</si>
  <si>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</si>
  <si>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</si>
  <si>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</si>
  <si>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</si>
  <si>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</si>
  <si>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</si>
  <si>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</si>
  <si>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</si>
  <si>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</si>
  <si>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</si>
  <si>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</si>
  <si>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</si>
  <si>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</si>
  <si>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</si>
  <si>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</si>
  <si>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</si>
  <si>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</si>
  <si>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</si>
  <si>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</si>
  <si>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</si>
  <si>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</si>
  <si>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</si>
  <si>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</si>
  <si>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</si>
  <si>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</si>
  <si>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</si>
  <si>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</si>
  <si>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</si>
  <si>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</si>
  <si>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</si>
  <si>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</si>
  <si>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</si>
  <si>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</si>
  <si>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</si>
  <si>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</si>
  <si>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</si>
  <si>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</si>
  <si>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</si>
  <si>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</si>
  <si>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</si>
  <si>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</si>
  <si>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</si>
  <si>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</si>
  <si>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</si>
  <si>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</si>
  <si>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</si>
  <si>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</si>
  <si>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</si>
  <si>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</si>
  <si>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</si>
  <si>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</si>
  <si>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</si>
  <si>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</si>
  <si>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</si>
  <si>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</si>
  <si>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</si>
  <si>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</si>
  <si>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</si>
  <si>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</si>
  <si>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</si>
  <si>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</si>
  <si>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</si>
  <si>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</si>
  <si>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</si>
  <si>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</si>
  <si>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</si>
  <si>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</si>
  <si>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</si>
  <si>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</si>
  <si>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</si>
  <si>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</si>
  <si>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</si>
  <si>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</si>
  <si>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</si>
  <si>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</si>
  <si>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</si>
  <si>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</si>
  <si>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</si>
  <si>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</si>
  <si>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</si>
  <si>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</si>
  <si>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</si>
  <si>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</si>
  <si>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</si>
  <si>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</si>
  <si>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</si>
  <si>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</si>
  <si>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</si>
  <si>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</si>
  <si>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</si>
  <si>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</si>
  <si>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</si>
  <si>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</si>
  <si>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</si>
  <si>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</si>
  <si>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</si>
  <si>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</si>
  <si>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</si>
  <si>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</si>
  <si>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</si>
  <si>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</si>
  <si>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</si>
  <si>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</si>
  <si>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</si>
  <si>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</si>
  <si>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</si>
  <si>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</si>
  <si>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</si>
  <si>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</si>
  <si>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</si>
  <si>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</si>
  <si>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</si>
  <si>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</si>
  <si>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</si>
  <si>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</si>
  <si>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</si>
  <si>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</si>
  <si>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</si>
  <si>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</si>
  <si>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</si>
  <si>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</si>
  <si>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</si>
  <si>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</si>
  <si>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</si>
  <si>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</si>
  <si>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</si>
  <si>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</si>
  <si>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</si>
  <si>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</si>
  <si>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</si>
  <si>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</si>
  <si>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</si>
  <si>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</si>
  <si>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</si>
  <si>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</si>
  <si>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</si>
  <si>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</si>
  <si>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</si>
  <si>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</si>
  <si>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</si>
  <si>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</si>
  <si>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</si>
  <si>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</si>
  <si>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</si>
  <si>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</si>
  <si>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</si>
  <si>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</si>
  <si>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</si>
  <si>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</si>
  <si>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</si>
  <si>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</si>
  <si>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</si>
  <si>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</si>
  <si>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</si>
  <si>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</si>
  <si>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</si>
  <si>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</si>
  <si>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</si>
  <si>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</si>
  <si>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</si>
  <si>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</si>
  <si>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</si>
  <si>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</si>
  <si>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</si>
  <si>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</si>
  <si>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</si>
  <si>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</si>
  <si>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</si>
  <si>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</si>
  <si>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</si>
  <si>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</si>
  <si>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</si>
  <si>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</si>
  <si>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</si>
  <si>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</si>
  <si>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</si>
  <si>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</si>
  <si>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</si>
  <si>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</si>
  <si>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</si>
  <si>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</si>
  <si>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</si>
  <si>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</si>
  <si>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</si>
  <si>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</si>
  <si>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</si>
  <si>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</si>
  <si>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</si>
  <si>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</si>
  <si>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</si>
  <si>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</si>
  <si>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</si>
  <si>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</si>
  <si>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</si>
  <si>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</si>
  <si>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</si>
  <si>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</si>
  <si>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</si>
  <si>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</si>
  <si>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</si>
  <si>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</si>
  <si>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</si>
  <si>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</si>
  <si>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</si>
  <si>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</si>
  <si>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</si>
  <si>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</si>
  <si>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</si>
  <si>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</si>
  <si>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</si>
  <si>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</si>
  <si>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</si>
  <si>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</si>
  <si>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</si>
  <si>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</si>
  <si>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</si>
  <si>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</si>
  <si>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</si>
  <si>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</si>
  <si>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</si>
  <si>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</si>
  <si>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</si>
  <si>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</si>
  <si>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</si>
  <si>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</si>
  <si>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</si>
  <si>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</si>
  <si>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</si>
  <si>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</si>
  <si>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</si>
  <si>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</si>
  <si>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</si>
  <si>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</si>
  <si>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</si>
  <si>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</si>
  <si>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</si>
  <si>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</si>
  <si>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</si>
  <si>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</si>
  <si>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</si>
  <si>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</si>
  <si>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</si>
  <si>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</si>
  <si>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</si>
  <si>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</si>
  <si>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</si>
  <si>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</si>
  <si>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</si>
  <si>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</si>
  <si>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</si>
  <si>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</si>
  <si>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</si>
  <si>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</si>
  <si>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</si>
  <si>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</si>
  <si>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</si>
  <si>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</si>
  <si>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</si>
  <si>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</si>
  <si>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</si>
  <si>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</si>
  <si>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</si>
  <si>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</si>
  <si>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</si>
  <si>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</si>
  <si>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</si>
  <si>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</si>
  <si>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</si>
  <si>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</si>
  <si>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</si>
  <si>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</si>
  <si>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</si>
  <si>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</si>
  <si>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</si>
  <si>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</si>
  <si>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</si>
  <si>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</si>
  <si>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</si>
  <si>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</si>
  <si>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</si>
  <si>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</si>
  <si>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</si>
  <si>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</si>
  <si>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</si>
  <si>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</si>
  <si>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</si>
  <si>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</si>
  <si>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</si>
  <si>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</si>
  <si>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</si>
  <si>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</si>
  <si>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</si>
  <si>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</si>
  <si>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</si>
  <si>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</si>
  <si>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</si>
  <si>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</si>
  <si>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</si>
  <si>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</si>
  <si>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</si>
  <si>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</si>
  <si>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</si>
  <si>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</si>
  <si>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</si>
  <si>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</si>
  <si>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</si>
  <si>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</si>
  <si>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</si>
  <si>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</si>
  <si>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</si>
  <si>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</si>
  <si>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</si>
  <si>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</si>
  <si>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</si>
  <si>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</si>
  <si>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</si>
  <si>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</si>
  <si>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</si>
  <si>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</si>
  <si>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</si>
  <si>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</si>
  <si>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</si>
  <si>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</si>
  <si>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</si>
  <si>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</si>
  <si>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</si>
  <si>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</si>
  <si>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</si>
  <si>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</si>
  <si>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</si>
  <si>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</si>
  <si>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</si>
  <si>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</si>
  <si>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</si>
  <si>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</si>
  <si>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</si>
  <si>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</si>
  <si>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</si>
  <si>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</si>
  <si>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</si>
  <si>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</si>
  <si>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</si>
  <si>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</si>
  <si>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</si>
  <si>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</si>
  <si>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</si>
  <si>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</si>
  <si>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</si>
  <si>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</si>
  <si>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</si>
  <si>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</si>
  <si>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</si>
  <si>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</si>
  <si>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</si>
  <si>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</si>
  <si>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</si>
  <si>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</si>
  <si>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</si>
  <si>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</si>
  <si>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</si>
  <si>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</si>
  <si>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</si>
  <si>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</si>
  <si>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</si>
  <si>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</si>
  <si>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</si>
  <si>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</si>
  <si>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</si>
  <si>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</si>
  <si>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</si>
  <si>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</si>
  <si>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</si>
  <si>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</si>
  <si>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</si>
  <si>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</si>
  <si>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</si>
  <si>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</si>
  <si>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</si>
  <si>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</si>
  <si>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</si>
  <si>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</si>
  <si>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</si>
  <si>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</si>
  <si>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</si>
  <si>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</si>
  <si>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</si>
  <si>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</si>
  <si>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</si>
  <si>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</si>
  <si>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</si>
  <si>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</si>
  <si>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</si>
  <si>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</si>
  <si>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</si>
  <si>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</si>
  <si>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</si>
  <si>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</si>
  <si>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</si>
  <si>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</si>
  <si>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</si>
  <si>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</si>
  <si>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</si>
  <si>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</si>
  <si>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</si>
  <si>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</si>
  <si>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</si>
  <si>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</si>
  <si>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</si>
  <si>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</si>
  <si>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</si>
  <si>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</si>
  <si>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</si>
  <si>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</si>
  <si>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</si>
  <si>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</si>
  <si>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</si>
  <si>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</si>
  <si>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</si>
  <si>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</si>
  <si>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</si>
  <si>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</si>
  <si>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</si>
  <si>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</si>
  <si>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</si>
  <si>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</si>
  <si>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</si>
  <si>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</si>
  <si>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</si>
  <si>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</si>
  <si>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</si>
  <si>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</si>
  <si>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</si>
  <si>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</si>
  <si>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</si>
  <si>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</si>
  <si>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</si>
  <si>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</si>
  <si>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</si>
  <si>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</si>
  <si>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</si>
  <si>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</si>
  <si>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</si>
  <si>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</si>
  <si>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</si>
  <si>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</si>
  <si>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</si>
  <si>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</si>
  <si>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</si>
  <si>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</si>
  <si>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</si>
  <si>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</si>
  <si>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</si>
  <si>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</si>
  <si>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</si>
  <si>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</si>
  <si>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</si>
  <si>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</si>
  <si>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</si>
  <si>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</si>
  <si>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</si>
  <si>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</si>
  <si>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</si>
  <si>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</si>
  <si>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</si>
  <si>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</si>
  <si>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</si>
  <si>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</si>
  <si>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</si>
  <si>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</si>
  <si>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</si>
  <si>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</si>
  <si>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</si>
  <si>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</si>
  <si>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</si>
  <si>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</si>
  <si>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</si>
  <si>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</si>
  <si>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</si>
  <si>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</si>
  <si>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</si>
  <si>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</si>
  <si>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</si>
  <si>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</si>
  <si>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</si>
  <si>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</si>
  <si>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</si>
  <si>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</si>
  <si>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</si>
  <si>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</si>
  <si>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</si>
  <si>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</si>
  <si>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</si>
  <si>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</si>
  <si>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</si>
  <si>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</si>
  <si>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</si>
  <si>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</si>
  <si>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</si>
  <si>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</si>
  <si>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</si>
  <si>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</si>
  <si>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</si>
  <si>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</si>
  <si>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</si>
  <si>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</si>
  <si>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</si>
  <si>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</si>
  <si>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</si>
  <si>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</si>
  <si>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</si>
  <si>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</si>
  <si>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</si>
  <si>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</si>
  <si>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</si>
  <si>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</si>
  <si>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</si>
  <si>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</si>
  <si>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</si>
  <si>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</si>
  <si>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</si>
  <si>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</si>
  <si>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</si>
  <si>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</si>
  <si>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</si>
  <si>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</si>
  <si>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</si>
  <si>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</si>
  <si>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</si>
  <si>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</si>
  <si>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</si>
  <si>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</si>
  <si>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</si>
  <si>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</si>
  <si>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</si>
  <si>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</si>
  <si>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</si>
  <si>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</si>
  <si>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</si>
  <si>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</si>
  <si>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</si>
  <si>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</si>
  <si>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</si>
  <si>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</si>
  <si>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</si>
  <si>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</si>
  <si>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</si>
  <si>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</si>
  <si>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</si>
  <si>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</si>
  <si>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</si>
  <si>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</si>
  <si>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</si>
  <si>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</si>
  <si>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</si>
  <si>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</si>
  <si>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</si>
  <si>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</si>
  <si>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</si>
  <si>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</si>
  <si>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</si>
  <si>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</si>
  <si>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</si>
  <si>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</si>
  <si>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</si>
  <si>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</si>
  <si>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</si>
  <si>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</si>
  <si>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</si>
  <si>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</si>
  <si>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</si>
  <si>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</si>
  <si>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</si>
  <si>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</si>
  <si>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</si>
  <si>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</si>
  <si>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</si>
  <si>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</si>
  <si>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</si>
  <si>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</si>
  <si>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</si>
  <si>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</si>
  <si>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</si>
  <si>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</si>
  <si>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</si>
  <si>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</si>
  <si>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</si>
  <si>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</si>
  <si>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</si>
  <si>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</si>
  <si>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</si>
  <si>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</si>
  <si>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</si>
  <si>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</si>
  <si>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</si>
  <si>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</si>
  <si>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</si>
  <si>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</si>
  <si>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</si>
  <si>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</si>
  <si>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</si>
  <si>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</si>
  <si>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</si>
  <si>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</si>
  <si>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</si>
  <si>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</si>
  <si>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</si>
  <si>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</si>
  <si>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</si>
  <si>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</si>
  <si>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</si>
  <si>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</si>
  <si>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</si>
  <si>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</si>
  <si>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</si>
  <si>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</si>
  <si>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</si>
  <si>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</si>
  <si>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</si>
  <si>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</si>
  <si>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</si>
  <si>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</si>
  <si>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</si>
  <si>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</si>
  <si>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</si>
  <si>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</si>
  <si>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</si>
  <si>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</si>
  <si>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</si>
  <si>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</si>
  <si>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</si>
  <si>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</si>
  <si>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</si>
  <si>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</si>
  <si>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</si>
  <si>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</si>
  <si>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</si>
  <si>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</si>
  <si>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</si>
  <si>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</si>
  <si>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</si>
  <si>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</si>
  <si>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</si>
  <si>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</si>
  <si>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</si>
  <si>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</si>
  <si>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</si>
  <si>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</si>
  <si>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</si>
  <si>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</si>
  <si>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</si>
  <si>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</si>
  <si>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</si>
  <si>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</si>
  <si>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</si>
  <si>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</si>
  <si>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</si>
  <si>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</si>
  <si>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</si>
  <si>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</si>
  <si>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</si>
  <si>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</si>
  <si>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</si>
  <si>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</si>
  <si>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</si>
  <si>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</si>
  <si>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</si>
  <si>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</si>
  <si>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</si>
  <si>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</si>
  <si>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</si>
  <si>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</si>
  <si>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</si>
  <si>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</si>
  <si>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</si>
  <si>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</si>
  <si>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</si>
  <si>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</si>
  <si>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</si>
  <si>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</si>
  <si>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</si>
  <si>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</si>
  <si>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</si>
  <si>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</si>
  <si>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</si>
  <si>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</si>
  <si>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</si>
  <si>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</si>
  <si>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</si>
  <si>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</si>
  <si>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</si>
  <si>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</si>
  <si>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</si>
  <si>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</si>
  <si>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</si>
  <si>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</si>
  <si>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</si>
  <si>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</si>
  <si>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</si>
  <si>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</si>
  <si>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</si>
  <si>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</si>
  <si>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</si>
  <si>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</si>
  <si>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</si>
  <si>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</si>
  <si>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</si>
  <si>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</si>
  <si>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</si>
  <si>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</si>
  <si>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</si>
  <si>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</si>
  <si>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</si>
  <si>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</si>
  <si>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</si>
  <si>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</si>
  <si>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</si>
  <si>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</si>
  <si>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</si>
  <si>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</si>
  <si>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</si>
  <si>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</si>
  <si>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</si>
  <si>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</si>
  <si>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</si>
  <si>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</si>
  <si>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</si>
  <si>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</si>
  <si>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</si>
  <si>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</si>
  <si>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</si>
  <si>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</si>
  <si>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</si>
  <si>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</si>
  <si>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</si>
  <si>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</si>
  <si>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</si>
  <si>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</si>
  <si>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</si>
  <si>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</si>
  <si>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</si>
  <si>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</si>
  <si>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</si>
  <si>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</si>
  <si>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</si>
  <si>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</si>
  <si>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</si>
  <si>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</si>
  <si>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</si>
  <si>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</si>
  <si>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</si>
  <si>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</si>
  <si>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</si>
  <si>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</si>
  <si>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</si>
  <si>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</si>
  <si>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</si>
  <si>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</si>
  <si>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</si>
  <si>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</si>
  <si>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</si>
  <si>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</si>
  <si>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</si>
  <si>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</si>
  <si>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</si>
  <si>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</si>
  <si>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</si>
  <si>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</si>
  <si>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</si>
  <si>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</si>
  <si>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</si>
  <si>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</si>
  <si>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</si>
  <si>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</si>
  <si>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</si>
  <si>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</si>
  <si>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</si>
  <si>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</si>
  <si>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</si>
  <si>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</si>
  <si>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</si>
  <si>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</si>
  <si>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</si>
  <si>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</si>
  <si>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</si>
  <si>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</si>
  <si>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</si>
  <si>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</si>
  <si>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</si>
  <si>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</si>
  <si>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</si>
  <si>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</si>
  <si>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</si>
  <si>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</si>
  <si>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</si>
  <si>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</si>
  <si>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</si>
  <si>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</si>
  <si>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</si>
  <si>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</si>
  <si>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</si>
  <si>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</si>
  <si>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</si>
  <si>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</si>
  <si>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</si>
  <si>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</si>
  <si>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</si>
  <si>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</si>
  <si>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</si>
  <si>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</si>
  <si>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</si>
  <si>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</si>
  <si>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</si>
  <si>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</si>
  <si>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</si>
  <si>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</si>
  <si>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</si>
  <si>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</si>
  <si>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</si>
  <si>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</si>
  <si>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</si>
  <si>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</si>
  <si>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</si>
  <si>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</si>
  <si>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</si>
  <si>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</si>
  <si>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</si>
  <si>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</si>
  <si>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</si>
  <si>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</si>
  <si>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</si>
  <si>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</si>
  <si>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</si>
  <si>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</si>
  <si>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</si>
  <si>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</si>
  <si>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</si>
  <si>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</si>
  <si>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</si>
  <si>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</si>
  <si>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</si>
  <si>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</si>
  <si>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</si>
  <si>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</si>
  <si>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</si>
  <si>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</si>
  <si>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</si>
  <si>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</si>
  <si>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</si>
  <si>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</si>
  <si>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</si>
  <si>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</si>
  <si>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</si>
  <si>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</si>
  <si>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</si>
  <si>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</si>
  <si>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</si>
  <si>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</si>
  <si>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</si>
  <si>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</si>
  <si>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</si>
  <si>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</si>
  <si>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</si>
  <si>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</si>
  <si>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</si>
  <si>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</si>
  <si>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</si>
  <si>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</si>
  <si>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</si>
  <si>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</si>
  <si>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</si>
  <si>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</si>
  <si>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</si>
  <si>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</si>
  <si>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</si>
  <si>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</si>
  <si>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</si>
  <si>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</si>
  <si>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</si>
  <si>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</si>
  <si>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</si>
  <si>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</si>
  <si>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</si>
  <si>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</si>
  <si>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</si>
  <si>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</si>
  <si>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</si>
  <si>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</si>
  <si>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</si>
  <si>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</si>
  <si>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</si>
  <si>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</si>
  <si>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</si>
  <si>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</si>
  <si>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</si>
  <si>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</si>
  <si>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</si>
  <si>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</si>
  <si>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</si>
  <si>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</si>
  <si>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</si>
  <si>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</si>
  <si>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</si>
  <si>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</si>
  <si>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</si>
  <si>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</si>
  <si>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</si>
  <si>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</si>
  <si>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</si>
  <si>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</si>
  <si>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</si>
  <si>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</si>
  <si>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</si>
  <si>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</si>
  <si>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</si>
  <si>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</si>
  <si>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</si>
  <si>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</si>
  <si>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</si>
  <si>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</si>
  <si>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</si>
  <si>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</si>
  <si>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</si>
  <si>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</si>
  <si>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</si>
  <si>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</si>
  <si>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</si>
  <si>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</si>
  <si>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</si>
  <si>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</si>
  <si>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</si>
  <si>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</si>
  <si>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</si>
  <si>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</si>
  <si>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</si>
  <si>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</si>
  <si>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</si>
  <si>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</si>
  <si>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</si>
  <si>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</si>
  <si>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</si>
  <si>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</si>
  <si>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</si>
  <si>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</si>
  <si>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</si>
  <si>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</si>
  <si>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</si>
  <si>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</si>
  <si>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</si>
  <si>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</si>
  <si>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</si>
  <si>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</si>
  <si>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</si>
  <si>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</si>
  <si>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</si>
  <si>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</si>
  <si>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</si>
  <si>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</si>
  <si>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</si>
  <si>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</si>
  <si>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</si>
  <si>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</si>
  <si>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</si>
  <si>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</si>
  <si>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</si>
  <si>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</si>
  <si>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</si>
  <si>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</si>
  <si>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</si>
  <si>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</si>
  <si>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</si>
  <si>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</si>
  <si>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</si>
  <si>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</si>
  <si>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</si>
  <si>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</si>
  <si>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</si>
  <si>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</si>
  <si>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</si>
  <si>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</si>
  <si>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</si>
  <si>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</si>
  <si>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</si>
  <si>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</si>
  <si>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</si>
  <si>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</si>
  <si>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</si>
  <si>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</si>
  <si>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</si>
  <si>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</si>
  <si>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</si>
  <si>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</si>
  <si>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</si>
  <si>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</si>
  <si>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</si>
  <si>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</si>
  <si>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</si>
  <si>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</si>
  <si>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</si>
  <si>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</si>
  <si>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</si>
  <si>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</si>
  <si>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</si>
  <si>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</si>
  <si>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</si>
  <si>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</si>
  <si>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</si>
  <si>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</si>
  <si>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</si>
  <si>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</si>
  <si>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</si>
  <si>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</si>
  <si>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</si>
  <si>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</si>
  <si>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</si>
  <si>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</si>
  <si>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</si>
  <si>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</si>
  <si>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</si>
  <si>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</si>
  <si>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</si>
  <si>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</si>
  <si>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</si>
  <si>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</si>
  <si>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</si>
  <si>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</si>
  <si>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</si>
  <si>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</si>
  <si>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</si>
  <si>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</si>
  <si>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</si>
  <si>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</si>
  <si>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</si>
  <si>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</si>
  <si>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</si>
  <si>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</si>
  <si>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</si>
  <si>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</si>
  <si>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</si>
  <si>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</si>
  <si>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</si>
  <si>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</si>
  <si>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</si>
  <si>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</si>
  <si>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</si>
  <si>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</si>
  <si>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</si>
  <si>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</si>
  <si>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</si>
  <si>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</si>
  <si>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</si>
  <si>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</si>
  <si>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</si>
  <si>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</si>
  <si>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</si>
  <si>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</si>
  <si>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</si>
  <si>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</si>
  <si>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</si>
  <si>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</si>
  <si>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</si>
  <si>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</si>
  <si>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</si>
  <si>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</si>
  <si>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</si>
  <si>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</si>
  <si>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</si>
  <si>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</si>
  <si>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</si>
  <si>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</si>
  <si>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</si>
  <si>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</si>
  <si>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</si>
  <si>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</si>
  <si>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</si>
  <si>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</si>
  <si>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</si>
  <si>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</si>
  <si>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</si>
  <si>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</si>
  <si>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</si>
  <si>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</si>
  <si>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</si>
  <si>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</si>
  <si>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</si>
  <si>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</si>
  <si>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</si>
  <si>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</si>
  <si>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</si>
  <si>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</si>
  <si>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</si>
  <si>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</si>
  <si>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</si>
  <si>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</si>
  <si>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</si>
  <si>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</si>
  <si>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</si>
  <si>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</si>
  <si>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</si>
  <si>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</si>
  <si>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</si>
  <si>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</si>
  <si>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</si>
  <si>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</si>
  <si>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</si>
  <si>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</si>
  <si>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</si>
  <si>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</si>
  <si>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</si>
  <si>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</si>
  <si>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</si>
  <si>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</si>
  <si>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</si>
  <si>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</si>
  <si>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</si>
  <si>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</si>
  <si>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</si>
  <si>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</si>
  <si>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</si>
  <si>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</si>
  <si>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</si>
  <si>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</si>
  <si>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</si>
  <si>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</si>
  <si>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</si>
  <si>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</si>
  <si>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</si>
  <si>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</si>
  <si>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</si>
  <si>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</si>
  <si>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</si>
  <si>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</si>
  <si>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</si>
  <si>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</si>
  <si>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</si>
  <si>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</si>
  <si>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</si>
  <si>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</si>
  <si>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</si>
  <si>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</si>
  <si>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</si>
  <si>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</si>
  <si>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</si>
  <si>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</si>
  <si>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</si>
  <si>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</si>
  <si>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</si>
  <si>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</si>
  <si>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</si>
  <si>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</si>
  <si>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</si>
  <si>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</si>
  <si>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</si>
  <si>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</si>
  <si>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</si>
  <si>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</si>
  <si>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</si>
  <si>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</si>
  <si>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</si>
  <si>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</si>
  <si>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</si>
  <si>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</si>
  <si>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</si>
  <si>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</si>
  <si>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</si>
  <si>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</si>
  <si>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</si>
  <si>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</si>
  <si>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</si>
  <si>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</si>
  <si>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</si>
  <si>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</si>
  <si>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</si>
  <si>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</si>
  <si>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</si>
  <si>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</si>
  <si>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</si>
  <si>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</si>
  <si>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</si>
  <si>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</si>
  <si>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</si>
  <si>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</si>
  <si>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</si>
  <si>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</si>
  <si>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</si>
  <si>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</si>
  <si>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</si>
  <si>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</si>
  <si>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</si>
  <si>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</si>
  <si>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</si>
  <si>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</si>
  <si>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</si>
  <si>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</si>
  <si>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</si>
  <si>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</si>
  <si>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</si>
  <si>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</si>
  <si>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</si>
  <si>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</si>
  <si>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</si>
  <si>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</si>
  <si>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</si>
  <si>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</si>
  <si>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</si>
  <si>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</si>
  <si>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</si>
  <si>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</si>
  <si>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</si>
  <si>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</si>
  <si>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</si>
  <si>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</si>
  <si>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</si>
  <si>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</si>
  <si>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</si>
  <si>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</si>
  <si>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</si>
  <si>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</si>
  <si>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</si>
  <si>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</si>
  <si>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</si>
  <si>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</si>
  <si>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</si>
  <si>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</si>
  <si>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</si>
  <si>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</si>
  <si>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</si>
  <si>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</si>
  <si>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</si>
  <si>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</si>
  <si>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</si>
  <si>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</si>
  <si>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</si>
  <si>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</si>
  <si>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</si>
  <si>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</si>
  <si>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</si>
  <si>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</si>
  <si>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</si>
  <si>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</si>
  <si>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</si>
  <si>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</si>
  <si>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</si>
  <si>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</si>
  <si>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</si>
  <si>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</si>
  <si>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</si>
  <si>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</si>
  <si>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</si>
  <si>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</si>
  <si>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</si>
  <si>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</si>
  <si>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</si>
  <si>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</si>
  <si>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</si>
  <si>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</si>
  <si>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</si>
  <si>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</si>
  <si>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</si>
  <si>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</si>
  <si>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</si>
  <si>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</si>
  <si>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</si>
  <si>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</si>
  <si>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</si>
  <si>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</si>
  <si>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</si>
  <si>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</si>
  <si>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</si>
  <si>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</si>
  <si>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</si>
  <si>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</si>
  <si>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</si>
  <si>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</si>
  <si>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</si>
  <si>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</si>
  <si>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</si>
  <si>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</si>
  <si>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</si>
  <si>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</si>
  <si>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</si>
  <si>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</si>
  <si>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</si>
  <si>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</si>
  <si>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</si>
  <si>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</si>
  <si>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</si>
  <si>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</si>
  <si>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</si>
  <si>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</si>
  <si>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</si>
  <si>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</si>
  <si>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</si>
  <si>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</si>
  <si>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</si>
  <si>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</si>
  <si>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</si>
  <si>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</si>
  <si>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</si>
  <si>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</si>
  <si>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</si>
  <si>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</si>
  <si>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</si>
  <si>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</si>
  <si>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</si>
  <si>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</si>
  <si>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</si>
  <si>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</si>
  <si>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</si>
  <si>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</si>
  <si>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</si>
  <si>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</si>
  <si>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</si>
  <si>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</si>
  <si>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</si>
  <si>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</si>
  <si>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</si>
  <si>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</si>
  <si>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</si>
  <si>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</si>
  <si>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</si>
  <si>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</si>
  <si>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</si>
  <si>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</si>
  <si>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</si>
  <si>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</si>
  <si>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</si>
  <si>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</si>
  <si>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</si>
  <si>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</si>
  <si>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</si>
  <si>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</si>
  <si>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</si>
  <si>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</si>
  <si>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</si>
  <si>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</si>
  <si>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</si>
  <si>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</si>
  <si>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</si>
  <si>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</si>
  <si>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</si>
  <si>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</si>
  <si>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</si>
  <si>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</si>
  <si>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</si>
  <si>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</si>
  <si>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</si>
  <si>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</si>
  <si>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</si>
  <si>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</si>
  <si>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</si>
  <si>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</si>
  <si>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</si>
  <si>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</si>
  <si>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</si>
  <si>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</si>
  <si>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</si>
  <si>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</si>
  <si>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</si>
  <si>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</si>
  <si>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</si>
  <si>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</si>
  <si>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</si>
  <si>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</si>
  <si>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</si>
  <si>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</si>
  <si>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</si>
  <si>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</si>
  <si>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</si>
  <si>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</si>
  <si>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</si>
  <si>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</si>
  <si>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</si>
  <si>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</si>
  <si>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</si>
  <si>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</si>
  <si>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</si>
  <si>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</si>
  <si>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</si>
  <si>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</si>
  <si>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</si>
  <si>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</si>
  <si>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</si>
  <si>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</si>
  <si>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</si>
  <si>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</si>
  <si>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</si>
  <si>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</si>
  <si>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</si>
  <si>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</si>
  <si>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</si>
  <si>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</si>
  <si>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</si>
  <si>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</si>
  <si>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</si>
  <si>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</si>
  <si>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</si>
  <si>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</si>
  <si>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</si>
  <si>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</si>
  <si>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</si>
  <si>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</si>
  <si>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</si>
  <si>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</si>
  <si>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</si>
  <si>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</si>
  <si>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</si>
  <si>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</si>
  <si>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</si>
  <si>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</si>
  <si>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</si>
  <si>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</si>
  <si>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</si>
  <si>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</si>
  <si>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</si>
  <si>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</si>
  <si>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</si>
  <si>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</si>
  <si>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</si>
  <si>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</si>
  <si>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</si>
  <si>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</si>
  <si>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</si>
  <si>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</si>
  <si>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</si>
  <si>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</si>
  <si>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</si>
  <si>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</si>
  <si>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</si>
  <si>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</si>
  <si>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</si>
  <si>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</si>
  <si>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</si>
  <si>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</si>
  <si>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</si>
  <si>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</si>
  <si>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</si>
  <si>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</si>
  <si>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</si>
  <si>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</si>
  <si>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</si>
  <si>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</si>
  <si>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</si>
  <si>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</si>
  <si>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</si>
  <si>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</si>
  <si>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</si>
  <si>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</si>
  <si>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</si>
  <si>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</si>
  <si>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</si>
  <si>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</si>
  <si>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</si>
  <si>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</si>
  <si>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</si>
  <si>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</si>
  <si>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</si>
  <si>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</si>
  <si>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</si>
  <si>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</si>
  <si>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</si>
  <si>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</si>
  <si>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</si>
  <si>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</si>
  <si>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</si>
  <si>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</si>
  <si>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</si>
  <si>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</si>
  <si>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</si>
  <si>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</si>
  <si>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</si>
  <si>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</si>
  <si>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</si>
  <si>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</si>
  <si>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</si>
  <si>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</si>
  <si>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</si>
  <si>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</si>
  <si>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</si>
  <si>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</si>
  <si>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</si>
  <si>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</si>
  <si>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</si>
  <si>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</si>
  <si>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</si>
  <si>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</si>
  <si>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</si>
  <si>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</si>
  <si>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</si>
  <si>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</si>
  <si>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</si>
  <si>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</si>
  <si>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</si>
  <si>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</si>
  <si>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</si>
  <si>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</si>
  <si>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</si>
  <si>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</si>
  <si>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</si>
  <si>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</si>
  <si>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</si>
  <si>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</si>
  <si>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</si>
  <si>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</si>
  <si>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</si>
  <si>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</si>
  <si>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</si>
  <si>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</si>
  <si>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</si>
  <si>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</si>
  <si>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</si>
  <si>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</si>
  <si>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</si>
  <si>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</si>
  <si>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</si>
  <si>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</si>
  <si>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</si>
  <si>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</si>
  <si>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</si>
  <si>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</si>
  <si>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</si>
  <si>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</si>
  <si>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</si>
  <si>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</si>
  <si>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</si>
  <si>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</si>
  <si>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</si>
  <si>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</si>
  <si>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</si>
  <si>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</si>
  <si>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</si>
  <si>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</si>
  <si>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</si>
  <si>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</si>
  <si>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</si>
  <si>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</si>
  <si>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</si>
  <si>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</si>
  <si>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</si>
  <si>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</si>
  <si>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</si>
  <si>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</si>
  <si>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</si>
  <si>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</si>
  <si>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</si>
  <si>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</si>
  <si>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</si>
  <si>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</si>
  <si>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</si>
  <si>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</si>
  <si>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</si>
  <si>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</si>
  <si>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</si>
  <si>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</si>
  <si>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</si>
  <si>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</si>
  <si>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</si>
  <si>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</si>
  <si>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</si>
  <si>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</si>
  <si>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</si>
  <si>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</si>
  <si>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</si>
  <si>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</si>
  <si>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</si>
  <si>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</si>
  <si>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</si>
  <si>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</si>
  <si>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</si>
  <si>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</si>
  <si>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</si>
  <si>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</si>
  <si>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</si>
  <si>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</si>
  <si>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</si>
  <si>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</si>
  <si>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</si>
  <si>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</si>
  <si>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</si>
  <si>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</si>
  <si>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</si>
  <si>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</si>
  <si>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</si>
  <si>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</si>
  <si>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</si>
  <si>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</si>
  <si>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</si>
  <si>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</si>
  <si>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</si>
  <si>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</si>
  <si>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</si>
  <si>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</si>
  <si>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</si>
  <si>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</si>
  <si>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</si>
  <si>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</si>
  <si>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</si>
  <si>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</si>
  <si>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</si>
  <si>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</si>
  <si>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</si>
  <si>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</si>
  <si>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</si>
  <si>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</si>
  <si>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</si>
  <si>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</si>
  <si>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</si>
  <si>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</si>
  <si>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</si>
  <si>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</si>
  <si>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</si>
  <si>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</si>
  <si>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</si>
  <si>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</si>
  <si>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</si>
  <si>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</si>
  <si>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</si>
  <si>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</si>
  <si>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</si>
  <si>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</si>
  <si>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</si>
  <si>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</si>
  <si>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</si>
  <si>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</si>
  <si>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</si>
  <si>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</si>
  <si>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</si>
  <si>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</si>
  <si>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</si>
  <si>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</si>
  <si>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</si>
  <si>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</si>
  <si>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</si>
  <si>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</si>
  <si>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</si>
  <si>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</si>
  <si>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</si>
  <si>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</si>
  <si>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</si>
  <si>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</si>
  <si>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</si>
  <si>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</si>
  <si>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</si>
  <si>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</si>
  <si>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</si>
  <si>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</si>
  <si>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</si>
  <si>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</si>
  <si>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</si>
  <si>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</si>
  <si>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</si>
  <si>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</si>
  <si>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</si>
  <si>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</si>
  <si>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</si>
  <si>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</si>
  <si>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</si>
  <si>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</si>
  <si>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</si>
  <si>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</si>
  <si>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</si>
  <si>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</si>
  <si>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</si>
  <si>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</si>
  <si>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</si>
  <si>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</si>
  <si>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</si>
  <si>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</si>
  <si>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</si>
  <si>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</si>
  <si>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</si>
  <si>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</si>
  <si>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</si>
  <si>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</si>
  <si>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</si>
  <si>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</si>
  <si>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</si>
  <si>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</si>
  <si>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</si>
  <si>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</si>
  <si>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</si>
  <si>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</si>
  <si>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</si>
  <si>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</si>
  <si>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</si>
  <si>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</si>
  <si>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</si>
  <si>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</si>
  <si>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</si>
  <si>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</si>
  <si>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</si>
  <si>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</si>
  <si>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</si>
  <si>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</si>
  <si>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</si>
  <si>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</si>
  <si>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</si>
  <si>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</si>
  <si>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</si>
  <si>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</si>
  <si>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</si>
  <si>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</si>
  <si>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</si>
  <si>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</si>
  <si>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</si>
  <si>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</si>
  <si>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</si>
  <si>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</si>
  <si>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</si>
  <si>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</si>
  <si>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</si>
  <si>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</si>
  <si>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</si>
  <si>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</si>
  <si>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</si>
  <si>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</si>
  <si>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</si>
  <si>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</si>
  <si>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</si>
  <si>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</si>
  <si>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</si>
  <si>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</si>
  <si>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</si>
  <si>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</si>
  <si>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</si>
  <si>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</si>
  <si>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</si>
  <si>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</si>
  <si>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</si>
  <si>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</si>
  <si>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</si>
  <si>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</si>
  <si>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</si>
  <si>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</si>
  <si>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</si>
  <si>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</si>
  <si>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</si>
  <si>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</si>
  <si>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</si>
  <si>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</si>
  <si>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</si>
  <si>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</si>
  <si>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</si>
  <si>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</si>
  <si>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</si>
  <si>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</si>
  <si>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</si>
  <si>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</si>
  <si>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</si>
  <si>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</si>
  <si>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</si>
  <si>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</si>
  <si>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</si>
  <si>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</si>
  <si>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</si>
  <si>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</si>
  <si>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</si>
  <si>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</si>
  <si>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</si>
  <si>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</si>
  <si>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</si>
  <si>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</si>
  <si>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</si>
  <si>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</si>
  <si>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</si>
  <si>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</si>
  <si>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</si>
  <si>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</si>
  <si>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</si>
  <si>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</si>
  <si>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</si>
  <si>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</si>
  <si>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</si>
  <si>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</si>
  <si>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</si>
  <si>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</si>
  <si>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</si>
  <si>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</si>
  <si>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</si>
  <si>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</si>
  <si>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</si>
  <si>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</si>
  <si>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</si>
  <si>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</si>
  <si>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</si>
  <si>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</si>
  <si>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</si>
  <si>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</si>
  <si>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</si>
  <si>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</si>
  <si>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</si>
  <si>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</si>
  <si>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</si>
  <si>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</si>
  <si>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</si>
  <si>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</si>
  <si>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</si>
  <si>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</si>
  <si>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</si>
  <si>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</si>
  <si>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</si>
  <si>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</si>
  <si>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</si>
  <si>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</si>
  <si>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</si>
  <si>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</si>
  <si>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</si>
  <si>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</si>
  <si>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</si>
  <si>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</si>
  <si>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</si>
  <si>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</si>
  <si>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</si>
  <si>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</si>
  <si>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</si>
  <si>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</si>
  <si>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</si>
  <si>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</si>
  <si>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</si>
  <si>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</si>
  <si>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</si>
  <si>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</si>
  <si>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</si>
  <si>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</si>
  <si>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</si>
  <si>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</si>
  <si>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</si>
  <si>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</si>
  <si>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</si>
  <si>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</si>
  <si>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</si>
  <si>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</si>
  <si>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</si>
  <si>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</si>
  <si>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</si>
  <si>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</si>
  <si>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</si>
  <si>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</si>
  <si>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</si>
  <si>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</si>
  <si>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</si>
  <si>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</si>
  <si>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</si>
  <si>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</si>
  <si>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</si>
  <si>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</si>
  <si>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</si>
  <si>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</si>
  <si>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</si>
  <si>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</si>
  <si>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</si>
  <si>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</si>
  <si>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</si>
  <si>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</si>
  <si>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</si>
  <si>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</si>
  <si>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</si>
  <si>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</si>
  <si>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</si>
  <si>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</si>
  <si>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</si>
  <si>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</si>
  <si>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</si>
  <si>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</si>
  <si>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</si>
  <si>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</si>
  <si>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</si>
  <si>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</si>
  <si>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</si>
  <si>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</si>
  <si>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</si>
  <si>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</si>
  <si>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</si>
  <si>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</si>
  <si>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</si>
  <si>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</si>
  <si>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</si>
  <si>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</si>
  <si>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</si>
  <si>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</si>
  <si>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</si>
  <si>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</si>
  <si>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</si>
  <si>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</si>
  <si>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</si>
  <si>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</si>
  <si>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</si>
  <si>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</si>
  <si>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</si>
  <si>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</si>
  <si>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</si>
  <si>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</si>
  <si>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</si>
  <si>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</si>
  <si>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</si>
  <si>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</si>
  <si>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</si>
  <si>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</si>
  <si>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</si>
  <si>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</si>
  <si>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</si>
  <si>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</si>
  <si>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</si>
  <si>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</si>
  <si>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</si>
  <si>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</si>
  <si>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</si>
  <si>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</si>
  <si>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</si>
  <si>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</si>
  <si>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</si>
  <si>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</si>
  <si>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</si>
  <si>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</si>
  <si>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</si>
  <si>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</si>
  <si>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</si>
  <si>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</si>
  <si>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</si>
  <si>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</si>
  <si>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</si>
  <si>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</si>
  <si>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</si>
  <si>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</si>
  <si>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</si>
  <si>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</si>
  <si>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</si>
  <si>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</si>
  <si>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</si>
  <si>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</si>
  <si>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</si>
  <si>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</si>
  <si>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</si>
  <si>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</si>
  <si>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</si>
  <si>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</si>
  <si>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</si>
  <si>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</si>
  <si>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</si>
  <si>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</si>
  <si>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</si>
  <si>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</si>
  <si>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</si>
  <si>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</si>
  <si>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</si>
  <si>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</si>
  <si>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</si>
  <si>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</si>
  <si>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</si>
  <si>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</si>
  <si>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</si>
  <si>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</si>
  <si>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</si>
  <si>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</si>
  <si>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</si>
  <si>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</si>
  <si>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</si>
  <si>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</si>
  <si>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</si>
  <si>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</si>
  <si>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</si>
  <si>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</si>
  <si>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</si>
  <si>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</si>
  <si>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</si>
  <si>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</si>
  <si>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</si>
  <si>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</si>
  <si>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</si>
  <si>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</si>
  <si>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</si>
  <si>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</si>
  <si>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</si>
  <si>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</si>
  <si>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</si>
  <si>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</si>
  <si>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</si>
  <si>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</si>
  <si>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</si>
  <si>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</si>
  <si>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</si>
  <si>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</si>
  <si>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</si>
  <si>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</si>
  <si>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</si>
  <si>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</si>
  <si>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</si>
  <si>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</si>
  <si>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</si>
  <si>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</si>
  <si>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</si>
  <si>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</si>
  <si>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</si>
  <si>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</si>
  <si>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</si>
  <si>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</si>
  <si>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</si>
  <si>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</si>
  <si>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</si>
  <si>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</si>
  <si>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</si>
  <si>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</si>
  <si>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</si>
  <si>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</si>
  <si>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</si>
  <si>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</si>
  <si>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</si>
  <si>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</si>
  <si>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</si>
  <si>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</si>
  <si>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</si>
  <si>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</si>
  <si>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</si>
  <si>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</si>
  <si>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</si>
  <si>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</si>
  <si>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</si>
  <si>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</si>
  <si>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</si>
  <si>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</si>
  <si>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</si>
  <si>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</si>
  <si>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</si>
  <si>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</si>
  <si>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</si>
  <si>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</si>
  <si>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</si>
  <si>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</si>
  <si>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</si>
  <si>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</si>
  <si>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</si>
  <si>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</si>
  <si>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</si>
  <si>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</si>
  <si>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</si>
  <si>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</si>
  <si>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</si>
  <si>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</si>
  <si>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</si>
  <si>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</si>
  <si>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</si>
  <si>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</si>
  <si>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</si>
  <si>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</si>
  <si>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</si>
  <si>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</si>
  <si>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</si>
  <si>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</si>
  <si>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</si>
  <si>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</si>
  <si>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</si>
  <si>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</si>
  <si>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</si>
  <si>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</si>
  <si>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</si>
  <si>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</si>
  <si>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</si>
  <si>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</si>
  <si>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</si>
  <si>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</si>
  <si>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</si>
  <si>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</si>
  <si>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</si>
  <si>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</si>
  <si>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</si>
  <si>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</si>
  <si>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</si>
  <si>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</si>
  <si>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</si>
  <si>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</si>
  <si>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</si>
  <si>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</si>
  <si>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</si>
  <si>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</si>
  <si>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</si>
  <si>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</si>
  <si>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</si>
  <si>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</si>
  <si>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</si>
  <si>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</si>
  <si>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</si>
  <si>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</si>
  <si>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</si>
  <si>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</si>
  <si>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</si>
  <si>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</si>
  <si>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</si>
  <si>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</si>
  <si>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</si>
  <si>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</si>
  <si>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</si>
  <si>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</si>
  <si>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</si>
  <si>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</si>
  <si>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</si>
  <si>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</si>
  <si>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</si>
  <si>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</si>
  <si>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</si>
  <si>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</si>
  <si>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</si>
  <si>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</si>
  <si>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</si>
  <si>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</si>
  <si>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</si>
  <si>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</si>
  <si>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</si>
  <si>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</si>
  <si>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</si>
  <si>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</si>
  <si>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</si>
  <si>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</si>
  <si>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</si>
  <si>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</si>
  <si>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</si>
  <si>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</si>
  <si>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</si>
  <si>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</si>
  <si>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</si>
  <si>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</si>
  <si>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</si>
  <si>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</si>
  <si>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</si>
  <si>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</si>
  <si>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</si>
  <si>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</si>
  <si>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</si>
  <si>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</si>
  <si>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</si>
  <si>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</si>
  <si>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</si>
  <si>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</si>
  <si>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</si>
  <si>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</si>
  <si>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</si>
  <si>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</si>
  <si>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</si>
  <si>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</si>
  <si>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</si>
  <si>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</si>
  <si>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</si>
  <si>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</si>
  <si>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</si>
  <si>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</si>
  <si>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</si>
  <si>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</si>
  <si>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</si>
  <si>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</si>
  <si>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</si>
  <si>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</si>
  <si>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</si>
  <si>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</si>
  <si>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</si>
  <si>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</si>
  <si>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</si>
  <si>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</si>
  <si>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</si>
  <si>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</si>
  <si>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</si>
  <si>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</si>
  <si>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</si>
  <si>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</si>
  <si>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</si>
  <si>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</si>
  <si>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</si>
  <si>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</si>
  <si>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</si>
  <si>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</si>
  <si>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</si>
  <si>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</si>
  <si>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</si>
  <si>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</si>
  <si>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</si>
  <si>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</si>
  <si>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</si>
  <si>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</si>
  <si>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</si>
  <si>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</si>
  <si>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</si>
  <si>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</si>
  <si>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</si>
  <si>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</si>
  <si>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</si>
  <si>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</si>
  <si>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</si>
  <si>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</si>
  <si>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</si>
  <si>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</si>
  <si>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</si>
  <si>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</si>
  <si>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</si>
  <si>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</si>
  <si>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</si>
  <si>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</si>
  <si>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</si>
  <si>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</si>
  <si>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</si>
  <si>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</si>
  <si>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</si>
  <si>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</si>
  <si>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</si>
  <si>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</si>
  <si>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</si>
  <si>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</si>
  <si>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</si>
  <si>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</si>
  <si>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</si>
  <si>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</si>
  <si>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</si>
  <si>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</si>
  <si>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</si>
  <si>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</si>
  <si>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</si>
  <si>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</si>
  <si>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</si>
  <si>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</si>
  <si>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</si>
  <si>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</si>
  <si>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</si>
  <si>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</si>
  <si>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</si>
  <si>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</si>
  <si>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</si>
  <si>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</si>
  <si>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</si>
  <si>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</si>
  <si>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</si>
  <si>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</si>
  <si>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</si>
  <si>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</si>
  <si>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</si>
  <si>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</si>
  <si>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</si>
  <si>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</si>
  <si>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</si>
  <si>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</si>
  <si>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</si>
  <si>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</si>
  <si>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</si>
  <si>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</si>
  <si>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</si>
  <si>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</si>
  <si>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</si>
  <si>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</si>
  <si>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</si>
  <si>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</si>
  <si>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</si>
  <si>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</si>
  <si>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</si>
  <si>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</si>
  <si>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</si>
  <si>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</si>
  <si>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</si>
  <si>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</si>
  <si>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</si>
  <si>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</si>
  <si>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</si>
  <si>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</si>
  <si>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</si>
  <si>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</si>
  <si>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</si>
  <si>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</si>
  <si>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</si>
  <si>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</si>
  <si>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</si>
  <si>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</si>
  <si>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</si>
  <si>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</si>
  <si>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</si>
  <si>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</si>
  <si>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</si>
  <si>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</si>
  <si>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</si>
  <si>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</si>
  <si>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</si>
  <si>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</si>
  <si>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</si>
  <si>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</si>
  <si>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</si>
  <si>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</si>
  <si>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</si>
  <si>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</si>
  <si>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</si>
  <si>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</si>
  <si>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</si>
  <si>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</si>
  <si>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</si>
  <si>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</si>
  <si>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</si>
  <si>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</si>
  <si>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</si>
  <si>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</si>
  <si>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</si>
  <si>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</si>
  <si>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</si>
  <si>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</si>
  <si>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</si>
  <si>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</si>
  <si>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</si>
  <si>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</si>
  <si>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</si>
  <si>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</si>
  <si>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</si>
  <si>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</si>
  <si>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</si>
  <si>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</si>
  <si>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</si>
  <si>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</si>
  <si>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</si>
  <si>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</si>
  <si>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</si>
  <si>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</si>
  <si>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</si>
  <si>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</si>
  <si>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</si>
  <si>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</si>
  <si>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</si>
  <si>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</si>
  <si>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</si>
  <si>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</si>
  <si>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</si>
  <si>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</si>
  <si>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</si>
  <si>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</si>
  <si>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</si>
  <si>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</si>
  <si>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</si>
  <si>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</si>
  <si>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</si>
  <si>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</si>
  <si>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</si>
  <si>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</si>
  <si>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</si>
  <si>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</si>
  <si>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</si>
  <si>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</si>
  <si>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</si>
  <si>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</si>
  <si>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</si>
  <si>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</si>
  <si>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</si>
  <si>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</si>
  <si>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</si>
  <si>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</si>
  <si>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</si>
  <si>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</si>
  <si>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</si>
  <si>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</si>
  <si>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</si>
  <si>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</si>
  <si>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</si>
  <si>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</si>
  <si>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</si>
  <si>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</si>
  <si>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</si>
  <si>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</si>
  <si>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</si>
  <si>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</si>
  <si>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</si>
  <si>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</si>
  <si>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</si>
  <si>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</si>
  <si>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</si>
  <si>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</si>
  <si>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</si>
  <si>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</si>
  <si>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</si>
  <si>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</si>
  <si>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</si>
  <si>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</si>
  <si>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</si>
  <si>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</si>
  <si>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</si>
  <si>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</si>
  <si>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</si>
  <si>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</si>
  <si>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</si>
  <si>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</si>
  <si>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</si>
  <si>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</si>
  <si>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</si>
  <si>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</si>
  <si>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</si>
  <si>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</si>
  <si>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</si>
  <si>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</si>
  <si>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</si>
  <si>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</si>
  <si>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</si>
  <si>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</si>
  <si>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</si>
  <si>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</si>
  <si>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</si>
  <si>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</si>
  <si>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</si>
  <si>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</si>
  <si>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</si>
  <si>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</si>
  <si>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</si>
  <si>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</si>
  <si>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</si>
  <si>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</si>
  <si>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</si>
  <si>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</si>
  <si>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</si>
  <si>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</si>
  <si>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</si>
  <si>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</si>
  <si>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</si>
  <si>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</si>
  <si>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</si>
  <si>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</si>
  <si>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</si>
  <si>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</si>
  <si>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</si>
  <si>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</si>
  <si>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</si>
  <si>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</si>
  <si>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</si>
  <si>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</si>
  <si>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</si>
  <si>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</si>
  <si>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</si>
  <si>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</si>
  <si>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</si>
  <si>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</si>
  <si>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</si>
  <si>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</si>
  <si>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</si>
  <si>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</si>
  <si>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</si>
  <si>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</si>
  <si>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</si>
  <si>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</si>
  <si>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</si>
  <si>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</si>
  <si>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</si>
  <si>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</si>
  <si>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</si>
  <si>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</si>
  <si>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</si>
  <si>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</si>
  <si>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</si>
  <si>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</si>
  <si>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</si>
  <si>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</si>
  <si>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</si>
  <si>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</si>
  <si>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</si>
  <si>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</si>
  <si>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</si>
  <si>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</si>
  <si>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</si>
  <si>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</si>
  <si>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</si>
  <si>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</si>
  <si>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</si>
  <si>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</si>
  <si>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</si>
  <si>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</si>
  <si>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</si>
  <si>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</si>
  <si>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</si>
  <si>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</si>
  <si>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</si>
  <si>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</si>
  <si>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</si>
  <si>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</si>
  <si>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</si>
  <si>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</si>
  <si>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</si>
  <si>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</si>
  <si>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</si>
  <si>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</si>
  <si>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</si>
  <si>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</si>
  <si>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</si>
  <si>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</si>
  <si>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</si>
  <si>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</si>
  <si>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</si>
  <si>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</si>
  <si>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</si>
  <si>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</si>
  <si>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</si>
  <si>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</si>
  <si>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</si>
  <si>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</si>
  <si>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</si>
  <si>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</si>
  <si>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</si>
  <si>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</si>
  <si>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</si>
  <si>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</si>
  <si>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</si>
  <si>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</si>
  <si>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</si>
  <si>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</si>
  <si>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</si>
  <si>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</si>
  <si>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</si>
  <si>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</si>
  <si>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</si>
  <si>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</si>
  <si>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</si>
  <si>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</si>
  <si>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</si>
  <si>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</si>
  <si>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</si>
  <si>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</si>
  <si>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</si>
  <si>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</si>
  <si>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</si>
  <si>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</si>
  <si>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</si>
  <si>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</si>
  <si>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</si>
  <si>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</si>
  <si>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</si>
  <si>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</si>
  <si>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</si>
  <si>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</si>
  <si>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</si>
  <si>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</si>
  <si>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</si>
  <si>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</si>
  <si>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</si>
  <si>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</si>
  <si>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</si>
  <si>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</si>
  <si>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</si>
  <si>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</si>
  <si>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</si>
  <si>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</si>
  <si>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</si>
  <si>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</si>
  <si>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</si>
  <si>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</si>
  <si>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</si>
  <si>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</si>
  <si>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</si>
  <si>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</si>
  <si>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</si>
  <si>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</si>
  <si>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</si>
  <si>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</si>
  <si>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</si>
  <si>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</si>
  <si>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</si>
  <si>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</si>
  <si>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</si>
  <si>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</si>
  <si>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</si>
  <si>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</si>
  <si>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</si>
  <si>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</si>
  <si>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</si>
  <si>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</si>
  <si>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</si>
  <si>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</si>
  <si>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</si>
  <si>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</si>
  <si>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</si>
  <si>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</si>
  <si>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</si>
  <si>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</si>
  <si>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</si>
  <si>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</si>
  <si>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</si>
  <si>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</si>
  <si>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</si>
  <si>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</si>
  <si>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</si>
  <si>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</si>
  <si>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</si>
  <si>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</si>
  <si>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</si>
  <si>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</si>
  <si>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</si>
  <si>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</si>
  <si>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</si>
  <si>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</si>
  <si>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</si>
  <si>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</si>
  <si>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</si>
  <si>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</si>
  <si>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</si>
  <si>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</si>
  <si>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</si>
  <si>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</si>
  <si>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</si>
  <si>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</si>
  <si>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</si>
  <si>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</si>
  <si>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</si>
  <si>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</si>
  <si>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</si>
  <si>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</si>
  <si>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</si>
  <si>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</si>
  <si>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</si>
  <si>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</si>
  <si>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</si>
  <si>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</si>
  <si>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</si>
  <si>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</si>
  <si>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</si>
  <si>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</si>
  <si>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</si>
  <si>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</si>
  <si>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</si>
  <si>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</si>
  <si>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</si>
  <si>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</si>
  <si>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</si>
  <si>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</si>
  <si>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</si>
  <si>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</si>
  <si>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</si>
  <si>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</si>
  <si>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</si>
  <si>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</si>
  <si>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</si>
  <si>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</si>
  <si>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</si>
  <si>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</si>
  <si>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</si>
  <si>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</si>
  <si>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</si>
  <si>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</si>
  <si>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</si>
  <si>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</si>
  <si>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</si>
  <si>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</si>
  <si>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</si>
  <si>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</si>
  <si>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</si>
  <si>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</si>
  <si>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</si>
  <si>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</si>
  <si>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</si>
  <si>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</si>
  <si>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</si>
  <si>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</si>
  <si>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</si>
  <si>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</si>
  <si>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</si>
  <si>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</si>
  <si>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</si>
  <si>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</si>
  <si>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</si>
  <si>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</si>
  <si>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</si>
  <si>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</si>
  <si>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</si>
  <si>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</si>
  <si>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</si>
  <si>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</si>
  <si>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</si>
  <si>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</si>
  <si>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</si>
  <si>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</si>
  <si>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</si>
  <si>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</si>
  <si>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</si>
  <si>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</si>
  <si>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</si>
  <si>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</si>
  <si>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</si>
  <si>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</si>
  <si>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</si>
  <si>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</si>
  <si>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</si>
  <si>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</si>
  <si>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</si>
  <si>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</si>
  <si>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</si>
  <si>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</si>
  <si>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</si>
  <si>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</si>
  <si>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</si>
  <si>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</si>
  <si>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</si>
  <si>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</si>
  <si>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</si>
  <si>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</si>
  <si>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</si>
  <si>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</si>
  <si>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</si>
  <si>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</si>
  <si>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</si>
  <si>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</si>
  <si>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</si>
  <si>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</si>
  <si>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</si>
  <si>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</si>
  <si>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</si>
  <si>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</si>
  <si>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</si>
  <si>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</si>
  <si>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</si>
  <si>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</si>
  <si>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</si>
  <si>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</si>
  <si>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</si>
  <si>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</si>
  <si>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</si>
  <si>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</si>
  <si>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</si>
  <si>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</si>
  <si>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</si>
  <si>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</si>
  <si>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</si>
  <si>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</si>
  <si>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</si>
  <si>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</si>
  <si>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</si>
  <si>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</si>
  <si>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</si>
  <si>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</si>
  <si>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</si>
  <si>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</si>
  <si>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</si>
  <si>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</si>
  <si>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</si>
  <si>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</si>
  <si>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</si>
  <si>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</si>
  <si>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</si>
  <si>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</si>
  <si>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</si>
  <si>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</si>
  <si>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</si>
  <si>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</si>
  <si>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</si>
  <si>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</si>
  <si>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</si>
  <si>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</si>
  <si>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</si>
  <si>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</si>
  <si>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</si>
  <si>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</si>
  <si>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</si>
  <si>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</si>
  <si>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</si>
  <si>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</si>
  <si>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</si>
  <si>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</si>
  <si>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</si>
  <si>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</si>
  <si>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</si>
  <si>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</si>
  <si>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</si>
  <si>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</si>
  <si>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</si>
  <si>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</si>
  <si>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</si>
  <si>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</si>
  <si>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</si>
  <si>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</si>
  <si>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</si>
  <si>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</si>
  <si>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</si>
  <si>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</si>
  <si>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</si>
  <si>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</si>
  <si>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</si>
  <si>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</si>
  <si>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</si>
  <si>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</si>
  <si>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</si>
  <si>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</si>
  <si>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</si>
  <si>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</si>
  <si>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</si>
  <si>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</si>
  <si>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</si>
  <si>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</si>
  <si>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</si>
  <si>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</si>
  <si>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</si>
  <si>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</si>
  <si>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</si>
  <si>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</si>
  <si>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</si>
  <si>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</si>
  <si>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</si>
  <si>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</si>
  <si>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</si>
  <si>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</si>
  <si>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</si>
  <si>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</si>
  <si>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</si>
  <si>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</si>
  <si>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</si>
  <si>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</si>
  <si>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</si>
  <si>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</si>
  <si>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</si>
  <si>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</si>
  <si>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</si>
  <si>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</si>
  <si>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</si>
  <si>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</si>
  <si>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</si>
  <si>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</si>
  <si>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</si>
  <si>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</si>
  <si>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</si>
  <si>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</si>
  <si>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</si>
  <si>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</si>
  <si>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</si>
  <si>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</si>
  <si>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</si>
  <si>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</si>
  <si>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</si>
  <si>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</si>
  <si>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</si>
  <si>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</si>
  <si>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</si>
  <si>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</si>
  <si>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</si>
  <si>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</si>
  <si>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</si>
  <si>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</si>
  <si>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</si>
  <si>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</si>
  <si>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</si>
  <si>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</si>
  <si>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</si>
  <si>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</si>
  <si>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</si>
  <si>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</si>
  <si>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</si>
  <si>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</si>
  <si>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</si>
  <si>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</si>
  <si>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</si>
  <si>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</si>
  <si>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</si>
  <si>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</si>
  <si>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</si>
  <si>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</si>
  <si>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</si>
  <si>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</si>
  <si>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</si>
  <si>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</si>
  <si>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</si>
  <si>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</si>
  <si>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</si>
  <si>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</si>
  <si>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</si>
  <si>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</si>
  <si>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</si>
  <si>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</si>
  <si>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</si>
  <si>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</si>
  <si>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</si>
  <si>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</si>
  <si>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</si>
  <si>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</si>
  <si>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</si>
  <si>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</si>
  <si>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</si>
  <si>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</si>
  <si>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</si>
  <si>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</si>
  <si>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</si>
  <si>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</si>
  <si>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</si>
  <si>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</si>
  <si>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</si>
  <si>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</si>
  <si>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</si>
  <si>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</si>
  <si>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</si>
  <si>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</si>
  <si>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</si>
  <si>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</si>
  <si>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</si>
  <si>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</si>
  <si>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</si>
  <si>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</si>
  <si>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</si>
  <si>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</si>
  <si>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</si>
  <si>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</si>
  <si>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</si>
  <si>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</si>
  <si>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</si>
  <si>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</si>
  <si>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</si>
  <si>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</si>
  <si>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</si>
  <si>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</si>
  <si>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</si>
  <si>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</si>
  <si>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</si>
  <si>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</si>
  <si>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</si>
  <si>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</si>
  <si>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</si>
  <si>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</si>
  <si>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</si>
  <si>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</si>
  <si>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</si>
  <si>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</si>
  <si>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</si>
  <si>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</si>
  <si>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</si>
  <si>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</si>
  <si>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</si>
  <si>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</si>
  <si>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</si>
  <si>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</si>
  <si>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</si>
  <si>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</si>
  <si>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</si>
  <si>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</si>
  <si>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</si>
  <si>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</si>
  <si>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</si>
  <si>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</si>
  <si>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</si>
  <si>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</si>
  <si>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</si>
  <si>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</si>
  <si>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</si>
  <si>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</si>
  <si>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</si>
  <si>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</si>
  <si>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</si>
  <si>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</si>
  <si>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</si>
  <si>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</si>
  <si>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</si>
  <si>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</si>
  <si>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</si>
  <si>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</si>
  <si>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</si>
  <si>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</si>
  <si>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</si>
  <si>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</si>
  <si>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</si>
  <si>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</si>
  <si>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</si>
  <si>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</si>
  <si>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</si>
  <si>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</si>
  <si>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</si>
  <si>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</si>
  <si>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</si>
  <si>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</si>
  <si>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</si>
  <si>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</si>
  <si>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</si>
  <si>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</si>
  <si>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</si>
  <si>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</si>
  <si>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</si>
  <si>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</si>
  <si>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</si>
  <si>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</si>
  <si>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</si>
  <si>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</si>
  <si>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</si>
  <si>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</si>
  <si>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</si>
  <si>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</si>
  <si>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</si>
  <si>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</si>
  <si>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</si>
  <si>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</si>
  <si>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</si>
  <si>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</si>
  <si>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</si>
  <si>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</si>
  <si>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</si>
  <si>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</si>
  <si>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</si>
  <si>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</si>
  <si>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</si>
  <si>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</si>
  <si>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</si>
  <si>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</si>
  <si>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</si>
  <si>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</si>
  <si>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</si>
  <si>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</si>
  <si>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</si>
  <si>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</si>
  <si>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</si>
  <si>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</si>
  <si>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</si>
  <si>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</si>
  <si>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</si>
  <si>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</si>
  <si>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</si>
  <si>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</si>
  <si>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</si>
  <si>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</si>
  <si>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</si>
  <si>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</si>
  <si>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</si>
  <si>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</si>
  <si>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</si>
  <si>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</si>
  <si>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</si>
  <si>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</si>
  <si>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</si>
  <si>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</si>
  <si>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</si>
  <si>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</si>
  <si>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</si>
  <si>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</si>
  <si>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</si>
  <si>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</si>
  <si>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</si>
  <si>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</si>
  <si>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</si>
  <si>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</si>
  <si>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</si>
  <si>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</si>
  <si>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</si>
  <si>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</si>
  <si>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</si>
  <si>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</si>
  <si>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</si>
  <si>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</si>
  <si>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</si>
  <si>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</si>
  <si>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</si>
  <si>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</si>
  <si>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</si>
  <si>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</si>
  <si>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</si>
  <si>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</si>
  <si>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</si>
  <si>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</si>
  <si>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</si>
  <si>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</si>
  <si>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</si>
  <si>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</si>
  <si>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</si>
  <si>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</si>
  <si>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</si>
  <si>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</si>
  <si>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</si>
  <si>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</si>
  <si>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</si>
  <si>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</si>
  <si>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</si>
  <si>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</si>
  <si>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</si>
  <si>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</si>
  <si>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</si>
  <si>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</si>
  <si>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</si>
  <si>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</si>
  <si>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</si>
  <si>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</si>
  <si>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</si>
  <si>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</si>
  <si>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</si>
  <si>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</si>
  <si>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</si>
  <si>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</si>
  <si>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</si>
  <si>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</si>
  <si>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</si>
  <si>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</si>
  <si>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</si>
  <si>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</si>
  <si>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</si>
  <si>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</si>
  <si>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</si>
  <si>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</si>
  <si>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</si>
  <si>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</si>
  <si>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</si>
  <si>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</si>
  <si>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</si>
  <si>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</si>
  <si>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</si>
  <si>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</si>
  <si>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</si>
  <si>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</si>
  <si>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</si>
  <si>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</si>
  <si>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</si>
  <si>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</si>
  <si>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</si>
  <si>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</si>
  <si>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</si>
  <si>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</si>
  <si>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</si>
  <si>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</si>
  <si>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</si>
  <si>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</si>
  <si>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</si>
  <si>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</si>
  <si>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</si>
  <si>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</si>
  <si>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</si>
  <si>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</si>
  <si>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</si>
  <si>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</si>
  <si>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</si>
  <si>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</si>
  <si>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</si>
  <si>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</si>
  <si>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</si>
  <si>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</si>
  <si>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</si>
  <si>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</si>
  <si>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</si>
  <si>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</si>
  <si>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</si>
  <si>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</si>
  <si>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</si>
  <si>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</si>
  <si>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</si>
  <si>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</si>
  <si>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</si>
  <si>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</si>
  <si>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</si>
  <si>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</si>
  <si>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</si>
  <si>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</si>
  <si>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</si>
  <si>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</si>
  <si>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</si>
  <si>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</si>
  <si>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</si>
  <si>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</si>
  <si>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</si>
  <si>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</si>
  <si>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</si>
  <si>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</si>
  <si>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</si>
  <si>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</si>
  <si>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</si>
  <si>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</si>
  <si>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</si>
  <si>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</si>
  <si>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</si>
  <si>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</si>
  <si>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</si>
  <si>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</si>
  <si>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</si>
  <si>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</si>
  <si>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</si>
  <si>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</si>
  <si>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</si>
  <si>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</si>
  <si>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</si>
  <si>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</si>
  <si>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</si>
  <si>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</si>
  <si>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</si>
  <si>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</si>
  <si>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</si>
  <si>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</si>
  <si>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</si>
  <si>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</si>
  <si>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</si>
  <si>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</si>
  <si>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</si>
  <si>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</si>
  <si>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</si>
  <si>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</si>
  <si>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</si>
  <si>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</si>
  <si>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</si>
  <si>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</si>
  <si>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</si>
  <si>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</si>
  <si>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</si>
  <si>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</si>
  <si>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</si>
  <si>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</si>
  <si>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</si>
  <si>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</si>
  <si>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</si>
  <si>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</si>
  <si>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</si>
  <si>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</si>
  <si>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</si>
  <si>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</si>
  <si>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</si>
  <si>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</si>
  <si>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</si>
  <si>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</si>
  <si>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</si>
  <si>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</si>
  <si>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</si>
  <si>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</si>
  <si>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</si>
  <si>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</si>
  <si>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</si>
  <si>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</si>
  <si>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</si>
  <si>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</si>
  <si>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</si>
  <si>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</si>
  <si>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</si>
  <si>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</si>
  <si>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</si>
  <si>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</si>
  <si>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</si>
  <si>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</si>
  <si>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</si>
  <si>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</si>
  <si>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</si>
  <si>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</si>
  <si>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</si>
  <si>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</si>
  <si>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</si>
  <si>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</si>
  <si>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</si>
  <si>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</si>
  <si>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</si>
  <si>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</si>
  <si>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</si>
  <si>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</si>
  <si>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</si>
  <si>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</si>
  <si>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</si>
  <si>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</si>
  <si>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</si>
  <si>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</si>
  <si>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</si>
  <si>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</si>
  <si>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</si>
  <si>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</si>
  <si>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</si>
  <si>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</si>
  <si>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</si>
  <si>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</si>
  <si>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</si>
  <si>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</si>
  <si>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</si>
  <si>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</si>
  <si>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</si>
  <si>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</si>
  <si>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</si>
  <si>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</si>
  <si>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</si>
  <si>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</si>
  <si>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</si>
  <si>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</si>
  <si>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</si>
  <si>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</si>
  <si>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</si>
  <si>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</si>
  <si>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</si>
  <si>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</si>
  <si>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</si>
  <si>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</si>
  <si>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</si>
  <si>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</si>
  <si>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</si>
  <si>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</si>
  <si>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</si>
  <si>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</si>
  <si>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</si>
  <si>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</si>
  <si>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</si>
  <si>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</si>
  <si>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</si>
  <si>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</si>
  <si>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</si>
  <si>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</si>
  <si>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</si>
  <si>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</si>
  <si>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</si>
  <si>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</si>
  <si>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</si>
  <si>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</si>
  <si>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</si>
  <si>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</si>
  <si>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</si>
  <si>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</si>
  <si>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</si>
  <si>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</si>
  <si>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</si>
  <si>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</si>
  <si>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</si>
  <si>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</si>
  <si>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</si>
  <si>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</si>
  <si>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</si>
  <si>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</si>
  <si>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</si>
  <si>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</si>
  <si>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</si>
  <si>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</si>
  <si>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</si>
  <si>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</si>
  <si>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</si>
  <si>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</si>
  <si>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</si>
  <si>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</si>
  <si>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</si>
  <si>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</si>
  <si>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</si>
  <si>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</si>
  <si>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</si>
  <si>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</si>
  <si>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</si>
  <si>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</si>
  <si>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</si>
  <si>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</si>
  <si>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</si>
  <si>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</si>
  <si>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</si>
  <si>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</si>
  <si>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</si>
  <si>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</si>
  <si>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</si>
  <si>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</si>
  <si>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</si>
  <si>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</si>
  <si>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</si>
  <si>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</si>
  <si>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</si>
  <si>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</si>
  <si>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</si>
  <si>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</si>
  <si>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</si>
  <si>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</si>
  <si>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</si>
  <si>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</si>
  <si>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</si>
  <si>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</si>
  <si>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</si>
  <si>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</si>
  <si>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</si>
  <si>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</si>
  <si>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</si>
  <si>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</si>
  <si>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</si>
  <si>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</si>
  <si>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</si>
  <si>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</si>
  <si>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</si>
  <si>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</si>
  <si>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</si>
  <si>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</si>
  <si>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</si>
  <si>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</si>
  <si>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</si>
  <si>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</si>
  <si>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</si>
  <si>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</si>
  <si>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</si>
  <si>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</si>
  <si>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</si>
  <si>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</si>
  <si>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</si>
  <si>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</si>
  <si>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</si>
  <si>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</si>
  <si>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</si>
  <si>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</si>
  <si>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</si>
  <si>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</si>
  <si>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</si>
  <si>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</si>
  <si>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</si>
  <si>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</si>
  <si>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</si>
  <si>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</si>
  <si>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</si>
  <si>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</si>
  <si>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</si>
  <si>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</si>
  <si>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</si>
  <si>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</si>
  <si>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</si>
  <si>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</si>
  <si>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</si>
  <si>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</si>
  <si>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</si>
  <si>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</si>
  <si>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</si>
  <si>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</si>
  <si>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</si>
  <si>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</si>
  <si>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</si>
  <si>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</si>
  <si>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</si>
  <si>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</si>
  <si>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</si>
  <si>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</si>
  <si>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</si>
  <si>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</si>
  <si>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</si>
  <si>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</si>
  <si>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</si>
  <si>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</si>
  <si>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</si>
  <si>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</si>
  <si>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</si>
  <si>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</si>
  <si>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</si>
  <si>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</si>
  <si>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</si>
  <si>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</si>
  <si>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</si>
  <si>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</si>
  <si>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</si>
  <si>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</si>
  <si>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</si>
  <si>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</si>
  <si>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</si>
  <si>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</si>
  <si>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</si>
  <si>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</si>
  <si>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</si>
  <si>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</si>
  <si>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</si>
  <si>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</si>
  <si>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</si>
  <si>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</si>
  <si>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</si>
  <si>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</si>
  <si>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</si>
  <si>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</si>
  <si>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</si>
  <si>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</si>
  <si>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</si>
  <si>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</si>
  <si>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</si>
  <si>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</si>
  <si>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</si>
  <si>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</si>
  <si>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</si>
  <si>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</si>
  <si>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</si>
  <si>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</si>
  <si>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</si>
  <si>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</si>
  <si>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</si>
  <si>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</si>
  <si>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</si>
  <si>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</si>
  <si>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</si>
  <si>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</si>
  <si>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</si>
  <si>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</si>
  <si>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</si>
  <si>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</si>
  <si>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</si>
  <si>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</si>
  <si>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</si>
  <si>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</si>
  <si>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</si>
  <si>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</si>
  <si>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</si>
  <si>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</si>
  <si>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</si>
  <si>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</si>
  <si>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</si>
  <si>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</si>
  <si>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</si>
  <si>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</si>
  <si>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</si>
  <si>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</si>
  <si>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</si>
  <si>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</si>
  <si>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</si>
  <si>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</si>
  <si>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</si>
  <si>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</si>
  <si>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</si>
  <si>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</si>
  <si>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</si>
  <si>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</si>
  <si>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</si>
  <si>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</si>
  <si>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</si>
  <si>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</si>
  <si>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</si>
  <si>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</si>
  <si>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</si>
  <si>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</si>
  <si>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</si>
  <si>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</si>
  <si>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</si>
  <si>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</si>
  <si>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</si>
  <si>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</si>
  <si>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</si>
  <si>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</si>
  <si>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</si>
  <si>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</si>
  <si>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</si>
  <si>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</si>
  <si>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</si>
  <si>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</si>
  <si>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</si>
  <si>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</si>
  <si>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</si>
  <si>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</si>
  <si>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</si>
  <si>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</si>
  <si>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</si>
  <si>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</si>
  <si>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</si>
  <si>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</si>
  <si>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</si>
  <si>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</si>
  <si>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</si>
  <si>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</si>
  <si>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</si>
  <si>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</si>
  <si>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</si>
  <si>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</si>
  <si>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</si>
  <si>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</si>
  <si>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</si>
  <si>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</si>
  <si>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</si>
  <si>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</si>
  <si>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</si>
  <si>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</si>
  <si>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</si>
  <si>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</si>
  <si>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</si>
  <si>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</si>
  <si>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</si>
  <si>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</si>
  <si>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</si>
  <si>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</si>
  <si>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</si>
  <si>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</si>
  <si>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</si>
  <si>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</si>
  <si>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</si>
  <si>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</si>
  <si>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</si>
  <si>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</si>
  <si>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</si>
  <si>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</si>
  <si>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</si>
  <si>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</si>
  <si>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</si>
  <si>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</si>
  <si>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</si>
  <si>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</si>
  <si>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</si>
  <si>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</si>
  <si>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</si>
  <si>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</si>
  <si>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</si>
  <si>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</si>
  <si>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</si>
  <si>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</si>
  <si>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</si>
  <si>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</si>
  <si>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</si>
  <si>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</si>
  <si>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</si>
  <si>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</si>
  <si>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</si>
  <si>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</si>
  <si>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</si>
  <si>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</si>
  <si>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</si>
  <si>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</si>
  <si>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</si>
  <si>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</si>
  <si>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</si>
  <si>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</si>
  <si>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</si>
  <si>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</si>
  <si>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</si>
  <si>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</si>
  <si>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</si>
  <si>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</si>
  <si>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</si>
  <si>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</si>
  <si>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</si>
  <si>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</si>
  <si>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</si>
  <si>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</si>
  <si>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</si>
  <si>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</si>
  <si>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</si>
  <si>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</si>
  <si>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</si>
  <si>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</si>
  <si>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</si>
  <si>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</si>
  <si>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</si>
  <si>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</si>
  <si>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</si>
  <si>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</si>
  <si>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</si>
  <si>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</si>
  <si>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</si>
  <si>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</si>
  <si>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</si>
  <si>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</si>
  <si>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</si>
  <si>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</si>
  <si>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</si>
  <si>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</si>
  <si>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</si>
  <si>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</si>
  <si>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</si>
  <si>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</si>
  <si>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</si>
  <si>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</si>
  <si>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</si>
  <si>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</si>
  <si>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</si>
  <si>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</si>
  <si>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</si>
  <si>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</si>
  <si>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</si>
  <si>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</si>
  <si>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</si>
  <si>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</si>
  <si>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</si>
  <si>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</si>
  <si>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</si>
  <si>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</si>
  <si>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</si>
  <si>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</si>
  <si>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</si>
  <si>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</si>
  <si>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</si>
  <si>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</si>
  <si>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</si>
  <si>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</si>
  <si>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</si>
  <si>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</si>
  <si>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</si>
  <si>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</si>
  <si>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</si>
  <si>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</si>
  <si>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</si>
  <si>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</si>
  <si>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</si>
  <si>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</si>
  <si>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</si>
  <si>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</si>
  <si>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</si>
  <si>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</si>
  <si>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</si>
  <si>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</si>
  <si>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</si>
  <si>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</si>
  <si>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</si>
  <si>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</si>
  <si>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</si>
  <si>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</si>
  <si>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</si>
  <si>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</si>
  <si>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</si>
  <si>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</si>
  <si>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</si>
  <si>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</si>
  <si>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</si>
  <si>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</si>
  <si>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</si>
  <si>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</si>
  <si>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</si>
  <si>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</si>
  <si>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</si>
  <si>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</si>
  <si>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</si>
  <si>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</si>
  <si>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</si>
  <si>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</si>
  <si>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</si>
  <si>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</si>
  <si>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</si>
  <si>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</si>
  <si>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</si>
  <si>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</si>
  <si>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</si>
  <si>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</si>
  <si>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</si>
  <si>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</si>
  <si>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</si>
  <si>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</si>
  <si>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</si>
  <si>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</si>
  <si>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</si>
  <si>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</si>
  <si>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</si>
  <si>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</si>
  <si>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</si>
  <si>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</si>
  <si>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</si>
  <si>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</si>
  <si>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</si>
  <si>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</si>
  <si>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</si>
  <si>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</si>
  <si>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</si>
  <si>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</si>
  <si>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</si>
  <si>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</si>
  <si>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</si>
  <si>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</si>
  <si>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</si>
  <si>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</si>
  <si>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</si>
  <si>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</si>
  <si>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</si>
  <si>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</si>
  <si>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</si>
  <si>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</si>
  <si>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</si>
  <si>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</si>
  <si>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</si>
  <si>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</si>
  <si>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</si>
  <si>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</si>
  <si>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</si>
  <si>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</si>
  <si>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</si>
  <si>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</si>
  <si>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</si>
  <si>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</si>
  <si>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</si>
  <si>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</si>
  <si>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</si>
  <si>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</si>
  <si>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</si>
  <si>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</si>
  <si>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</si>
  <si>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</si>
  <si>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</si>
  <si>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</si>
  <si>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</si>
  <si>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</si>
  <si>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</si>
  <si>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</si>
  <si>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</si>
  <si>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</si>
  <si>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</si>
  <si>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</si>
  <si>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</si>
  <si>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</si>
  <si>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</si>
  <si>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</si>
  <si>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</si>
  <si>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</si>
  <si>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</si>
  <si>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</si>
  <si>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</si>
  <si>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</si>
  <si>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</si>
  <si>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</si>
  <si>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</si>
  <si>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</si>
  <si>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</si>
  <si>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</si>
  <si>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</si>
  <si>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</si>
  <si>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</si>
  <si>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</si>
  <si>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</si>
  <si>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</si>
  <si>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</si>
  <si>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</si>
  <si>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</si>
  <si>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</si>
  <si>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</si>
  <si>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</si>
  <si>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</si>
  <si>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</si>
  <si>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</si>
  <si>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</si>
  <si>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</si>
  <si>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</si>
  <si>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</si>
  <si>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</si>
  <si>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</si>
  <si>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</si>
  <si>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</si>
  <si>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</si>
  <si>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</si>
  <si>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</si>
  <si>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</si>
  <si>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</si>
  <si>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</si>
  <si>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</si>
  <si>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</si>
  <si>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</si>
  <si>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</si>
  <si>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</si>
  <si>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</si>
  <si>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</si>
  <si>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</si>
  <si>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</si>
  <si>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</si>
  <si>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</si>
  <si>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</si>
  <si>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</si>
  <si>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</si>
  <si>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</si>
  <si>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</si>
  <si>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</si>
  <si>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</si>
  <si>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</si>
  <si>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</si>
  <si>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</si>
  <si>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</si>
  <si>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</si>
  <si>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</si>
  <si>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</si>
  <si>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</si>
  <si>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</si>
  <si>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</si>
  <si>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</si>
  <si>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</si>
  <si>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</si>
  <si>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</si>
  <si>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</si>
  <si>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</si>
  <si>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</si>
  <si>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</si>
  <si>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</si>
  <si>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</si>
  <si>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</si>
  <si>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</si>
  <si>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</si>
  <si>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</si>
  <si>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</si>
  <si>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</si>
  <si>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</si>
  <si>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</si>
  <si>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</si>
  <si>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</si>
  <si>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</si>
  <si>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</si>
  <si>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</si>
  <si>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</si>
  <si>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</si>
  <si>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</si>
  <si>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</si>
  <si>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</si>
  <si>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</si>
  <si>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</si>
  <si>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</si>
  <si>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</si>
  <si>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</si>
  <si>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</si>
  <si>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</si>
  <si>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</si>
  <si>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</si>
  <si>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</si>
  <si>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</si>
  <si>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</si>
  <si>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</si>
  <si>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</si>
  <si>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</si>
  <si>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</si>
  <si>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</si>
  <si>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</si>
  <si>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</si>
  <si>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</si>
  <si>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</si>
  <si>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</si>
  <si>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</si>
  <si>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</si>
  <si>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</si>
  <si>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</si>
  <si>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</si>
  <si>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</si>
  <si>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</si>
  <si>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</si>
  <si>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</si>
  <si>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</si>
  <si>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</si>
  <si>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</si>
  <si>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</si>
  <si>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</si>
  <si>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</si>
  <si>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</si>
  <si>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</si>
  <si>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</si>
  <si>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</si>
  <si>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</si>
  <si>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</si>
  <si>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</si>
  <si>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</si>
  <si>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</si>
  <si>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</si>
  <si>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</si>
  <si>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</si>
  <si>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</si>
  <si>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</si>
  <si>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</si>
  <si>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</si>
  <si>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</si>
  <si>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</si>
  <si>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</si>
  <si>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</si>
  <si>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</si>
  <si>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</si>
  <si>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</si>
  <si>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</si>
  <si>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</si>
  <si>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</si>
  <si>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</si>
  <si>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</si>
  <si>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</si>
  <si>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</si>
  <si>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</si>
  <si>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</si>
  <si>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</si>
  <si>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</si>
  <si>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</si>
  <si>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</si>
  <si>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</si>
  <si>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</si>
  <si>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</si>
  <si>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</si>
  <si>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</si>
  <si>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</si>
  <si>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</si>
  <si>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</si>
  <si>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</si>
  <si>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</si>
  <si>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</si>
  <si>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</si>
  <si>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</si>
  <si>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</si>
  <si>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</si>
  <si>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</si>
  <si>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</si>
  <si>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</si>
  <si>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</si>
  <si>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</si>
  <si>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</si>
  <si>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</si>
  <si>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</si>
  <si>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</si>
  <si>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</si>
  <si>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</si>
  <si>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</si>
  <si>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</si>
  <si>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</si>
  <si>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</si>
  <si>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</si>
  <si>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</si>
  <si>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</si>
  <si>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</si>
  <si>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</si>
  <si>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</si>
  <si>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</si>
  <si>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</si>
  <si>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</si>
  <si>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</si>
  <si>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</si>
  <si>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</si>
  <si>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</si>
  <si>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</si>
  <si>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</si>
  <si>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</si>
  <si>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</si>
  <si>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</si>
  <si>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</si>
  <si>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</si>
  <si>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</si>
  <si>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</si>
  <si>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</si>
  <si>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</si>
  <si>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</si>
  <si>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</si>
  <si>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</si>
  <si>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</si>
  <si>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</si>
  <si>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</si>
  <si>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</si>
  <si>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</si>
  <si>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</si>
  <si>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</si>
  <si>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</si>
  <si>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</si>
  <si>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</si>
  <si>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</si>
  <si>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</si>
  <si>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</si>
  <si>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</si>
  <si>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</si>
  <si>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</si>
  <si>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</si>
  <si>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</si>
  <si>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</si>
  <si>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</si>
  <si>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</si>
  <si>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</si>
  <si>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</si>
  <si>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</si>
  <si>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</si>
  <si>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</si>
  <si>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</si>
  <si>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</si>
  <si>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</si>
  <si>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</si>
  <si>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</si>
  <si>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</si>
  <si>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</si>
  <si>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</si>
  <si>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</si>
  <si>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</si>
  <si>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</si>
  <si>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</si>
  <si>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</si>
  <si>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</si>
  <si>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</si>
  <si>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</si>
  <si>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</si>
  <si>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</si>
  <si>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</si>
  <si>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</si>
  <si>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</si>
  <si>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</si>
  <si>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</si>
  <si>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</si>
  <si>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</si>
  <si>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</si>
  <si>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</si>
  <si>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</si>
  <si>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</si>
  <si>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</si>
  <si>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</si>
  <si>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</si>
  <si>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</si>
  <si>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</si>
  <si>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</si>
  <si>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</si>
  <si>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</si>
  <si>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</si>
  <si>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</si>
  <si>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</si>
  <si>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</si>
  <si>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</si>
  <si>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</si>
  <si>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</si>
  <si>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</si>
  <si>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</si>
  <si>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</si>
  <si>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</si>
  <si>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</si>
  <si>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</si>
  <si>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</si>
  <si>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</si>
  <si>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</si>
  <si>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</si>
  <si>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</si>
  <si>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</si>
  <si>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</si>
  <si>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</si>
  <si>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</si>
  <si>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</si>
  <si>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</si>
  <si>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</si>
  <si>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</si>
  <si>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</si>
  <si>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</si>
  <si>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</si>
  <si>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</si>
  <si>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</si>
  <si>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</si>
  <si>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</si>
  <si>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</si>
  <si>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</si>
  <si>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</si>
  <si>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</si>
  <si>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</si>
  <si>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</si>
  <si>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</si>
  <si>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</si>
  <si>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</si>
  <si>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</si>
  <si>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</si>
  <si>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</si>
  <si>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</si>
  <si>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</si>
  <si>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</si>
  <si>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</si>
  <si>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</si>
  <si>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</si>
  <si>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</si>
  <si>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</si>
  <si>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</si>
  <si>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</si>
  <si>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</si>
  <si>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</si>
  <si>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</si>
  <si>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</si>
  <si>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</si>
  <si>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</si>
  <si>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</si>
  <si>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</si>
  <si>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</si>
  <si>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</si>
  <si>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</si>
  <si>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</si>
  <si>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</si>
  <si>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</si>
  <si>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</si>
  <si>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</si>
  <si>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</si>
  <si>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</si>
  <si>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</si>
  <si>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</si>
  <si>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</si>
  <si>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</si>
  <si>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</si>
  <si>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</si>
  <si>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</si>
  <si>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</si>
  <si>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</si>
  <si>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</si>
  <si>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</si>
  <si>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</si>
  <si>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</si>
  <si>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</si>
  <si>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</si>
  <si>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</si>
  <si>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</si>
  <si>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</si>
  <si>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</si>
  <si>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</si>
  <si>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</si>
  <si>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</si>
  <si>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</si>
  <si>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</si>
  <si>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</si>
  <si>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</si>
  <si>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</si>
  <si>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</si>
  <si>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</si>
  <si>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</si>
  <si>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</si>
  <si>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</si>
  <si>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</si>
  <si>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</si>
  <si>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</si>
  <si>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</si>
  <si>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</si>
  <si>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</si>
  <si>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</si>
  <si>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</si>
  <si>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</si>
  <si>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</si>
  <si>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</si>
  <si>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</si>
  <si>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</si>
  <si>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</si>
  <si>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</si>
  <si>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</si>
  <si>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</si>
  <si>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</si>
  <si>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</si>
  <si>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</si>
  <si>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</si>
  <si>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</si>
  <si>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</si>
  <si>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</si>
  <si>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</si>
  <si>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</si>
  <si>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</si>
  <si>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</si>
  <si>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</si>
  <si>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</si>
  <si>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</si>
  <si>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</si>
  <si>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</si>
  <si>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</si>
  <si>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</si>
  <si>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</si>
  <si>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</si>
  <si>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</si>
  <si>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</si>
  <si>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</si>
  <si>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</si>
  <si>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</si>
  <si>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</si>
  <si>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</si>
  <si>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</si>
  <si>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</si>
  <si>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</si>
  <si>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</si>
  <si>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</si>
  <si>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</si>
  <si>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</si>
  <si>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</si>
  <si>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</si>
  <si>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</si>
  <si>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</si>
  <si>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</si>
  <si>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</si>
  <si>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</si>
  <si>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</si>
  <si>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</si>
  <si>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</si>
  <si>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</si>
  <si>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</si>
  <si>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</si>
  <si>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</si>
  <si>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</si>
  <si>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</si>
  <si>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</si>
  <si>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</si>
  <si>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</si>
  <si>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</si>
  <si>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</si>
  <si>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</si>
  <si>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</si>
  <si>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</si>
  <si>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</si>
  <si>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</si>
  <si>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</si>
  <si>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</si>
  <si>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</si>
  <si>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</si>
  <si>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</si>
  <si>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</si>
  <si>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</si>
  <si>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</si>
  <si>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</si>
  <si>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</si>
  <si>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</si>
  <si>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</si>
  <si>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</si>
  <si>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</si>
  <si>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</si>
  <si>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</si>
  <si>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</si>
  <si>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</si>
  <si>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</si>
  <si>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</si>
  <si>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</si>
  <si>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</si>
  <si>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</si>
  <si>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</si>
  <si>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</si>
  <si>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</si>
  <si>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</si>
  <si>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</si>
  <si>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</si>
  <si>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</si>
  <si>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</si>
  <si>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</si>
  <si>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</si>
  <si>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</si>
  <si>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</si>
  <si>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</si>
  <si>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</si>
  <si>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</si>
  <si>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</si>
  <si>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</si>
  <si>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</si>
  <si>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</si>
  <si>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</si>
  <si>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</si>
  <si>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</si>
  <si>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</si>
  <si>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</si>
  <si>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</si>
  <si>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</si>
  <si>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</si>
  <si>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</si>
  <si>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</si>
  <si>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</si>
  <si>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</si>
  <si>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</si>
  <si>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</si>
  <si>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</si>
  <si>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</si>
  <si>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</si>
  <si>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</si>
  <si>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</si>
  <si>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</si>
  <si>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</si>
  <si>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</si>
  <si>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</si>
  <si>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</si>
  <si>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</si>
  <si>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</si>
  <si>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</si>
  <si>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</si>
  <si>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</si>
  <si>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</si>
  <si>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</si>
  <si>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</si>
  <si>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</si>
  <si>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</si>
  <si>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</si>
  <si>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</si>
  <si>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</si>
  <si>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</si>
  <si>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</si>
  <si>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</si>
  <si>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</si>
  <si>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</si>
  <si>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</si>
  <si>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</si>
  <si>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</si>
  <si>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</si>
  <si>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</si>
  <si>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</si>
  <si>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</si>
  <si>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</si>
  <si>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</si>
  <si>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</si>
  <si>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</si>
  <si>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</si>
  <si>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</si>
  <si>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</si>
  <si>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</si>
  <si>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</si>
  <si>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</si>
  <si>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</si>
  <si>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</si>
  <si>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</si>
  <si>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</si>
  <si>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</si>
  <si>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</si>
  <si>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</si>
  <si>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</si>
  <si>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</si>
  <si>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</si>
  <si>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</si>
  <si>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</si>
  <si>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</si>
  <si>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</si>
  <si>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</si>
  <si>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</si>
  <si>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</si>
  <si>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</si>
  <si>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</si>
  <si>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</si>
  <si>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</si>
  <si>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</si>
  <si>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</si>
  <si>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</si>
  <si>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</si>
  <si>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</si>
  <si>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</si>
  <si>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</si>
  <si>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</si>
  <si>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</si>
  <si>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</si>
  <si>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</si>
  <si>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</si>
  <si>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</si>
  <si>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</si>
  <si>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</si>
  <si>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</si>
  <si>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</si>
  <si>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</si>
  <si>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</si>
  <si>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</si>
  <si>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</si>
  <si>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</si>
  <si>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</si>
  <si>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</si>
  <si>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</si>
  <si>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</si>
  <si>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</si>
  <si>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</si>
  <si>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</si>
  <si>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</si>
  <si>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</si>
  <si>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</si>
  <si>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</si>
  <si>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</si>
  <si>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</si>
  <si>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</si>
  <si>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</si>
  <si>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</si>
  <si>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</si>
  <si>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</si>
  <si>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</si>
  <si>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</si>
  <si>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</si>
  <si>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</si>
  <si>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</si>
  <si>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</si>
  <si>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</si>
  <si>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</si>
  <si>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</si>
  <si>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</si>
  <si>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</si>
  <si>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</si>
  <si>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</si>
  <si>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</si>
  <si>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</si>
  <si>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</si>
  <si>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</si>
  <si>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</si>
  <si>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</si>
  <si>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</si>
  <si>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</si>
  <si>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</si>
  <si>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</si>
  <si>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</si>
  <si>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</si>
  <si>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</si>
  <si>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</si>
  <si>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</si>
  <si>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</si>
  <si>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</si>
  <si>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</si>
  <si>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</si>
  <si>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</si>
  <si>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</si>
  <si>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</si>
  <si>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</si>
  <si>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</si>
  <si>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</si>
  <si>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</si>
  <si>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</si>
  <si>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</si>
  <si>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</si>
  <si>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</si>
  <si>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</si>
  <si>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</si>
  <si>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</si>
  <si>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</si>
  <si>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</si>
  <si>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</si>
  <si>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</si>
  <si>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</si>
  <si>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</si>
  <si>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</si>
  <si>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</si>
  <si>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</si>
  <si>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</si>
  <si>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</si>
  <si>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</si>
  <si>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</si>
  <si>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</si>
  <si>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</si>
  <si>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</si>
  <si>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</si>
  <si>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</si>
  <si>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</si>
  <si>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</si>
  <si>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</si>
  <si>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</si>
  <si>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</si>
  <si>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</si>
  <si>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</si>
  <si>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</si>
  <si>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</si>
  <si>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</si>
  <si>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</si>
  <si>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</si>
  <si>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</si>
  <si>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</si>
  <si>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</si>
  <si>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</si>
  <si>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</si>
  <si>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</si>
  <si>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</si>
  <si>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</si>
  <si>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</si>
  <si>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</si>
  <si>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</si>
  <si>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</si>
  <si>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</si>
  <si>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</si>
  <si>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</si>
  <si>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</si>
  <si>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</si>
  <si>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</si>
  <si>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</si>
  <si>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</si>
  <si>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</si>
  <si>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</si>
  <si>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</si>
  <si>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</si>
  <si>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</si>
  <si>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</si>
  <si>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</si>
  <si>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</si>
  <si>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</si>
  <si>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</si>
  <si>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</si>
  <si>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</si>
  <si>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</si>
  <si>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</si>
  <si>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</si>
  <si>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</si>
  <si>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</si>
  <si>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</si>
  <si>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</si>
  <si>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</si>
  <si>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</si>
  <si>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</si>
  <si>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</si>
  <si>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</si>
  <si>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</si>
  <si>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</si>
  <si>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</si>
  <si>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</si>
  <si>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</si>
  <si>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</si>
  <si>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</si>
  <si>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</si>
  <si>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</si>
  <si>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</si>
  <si>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</si>
  <si>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</si>
  <si>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</si>
  <si>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</si>
  <si>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</si>
  <si>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</si>
  <si>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</si>
  <si>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</si>
  <si>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</si>
  <si>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</si>
  <si>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</si>
  <si>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</si>
  <si>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</si>
  <si>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</si>
  <si>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</si>
  <si>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</si>
  <si>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</si>
  <si>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</si>
  <si>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</si>
  <si>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</si>
  <si>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</si>
  <si>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</si>
  <si>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</si>
  <si>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</si>
  <si>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</si>
  <si>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</si>
  <si>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</si>
  <si>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</si>
  <si>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</si>
  <si>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</si>
  <si>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</si>
  <si>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</si>
  <si>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</si>
  <si>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</si>
  <si>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</si>
  <si>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</si>
  <si>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</si>
  <si>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</si>
  <si>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</si>
  <si>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</si>
  <si>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</si>
  <si>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</si>
  <si>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</si>
  <si>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</si>
  <si>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</si>
  <si>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</si>
  <si>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</si>
  <si>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</si>
  <si>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</si>
  <si>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</si>
  <si>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</si>
  <si>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</si>
  <si>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</si>
  <si>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</si>
  <si>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</si>
  <si>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</si>
  <si>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</si>
  <si>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</si>
  <si>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</si>
  <si>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</si>
  <si>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</si>
  <si>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</si>
  <si>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</si>
  <si>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</si>
  <si>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</si>
  <si>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</si>
  <si>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</si>
  <si>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</si>
  <si>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</si>
  <si>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</si>
  <si>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</si>
  <si>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</si>
  <si>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</si>
  <si>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</si>
  <si>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</si>
  <si>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</si>
  <si>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</si>
  <si>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</si>
  <si>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</si>
  <si>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</si>
  <si>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</si>
  <si>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</si>
  <si>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</si>
  <si>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</si>
  <si>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</si>
  <si>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</si>
  <si>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</si>
  <si>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</si>
  <si>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</si>
  <si>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</si>
  <si>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</si>
  <si>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</si>
  <si>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</si>
  <si>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</si>
  <si>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</si>
  <si>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</si>
  <si>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</si>
  <si>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</si>
  <si>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</si>
  <si>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</si>
  <si>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</si>
  <si>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</si>
  <si>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</si>
  <si>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</si>
  <si>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</si>
  <si>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</si>
  <si>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</si>
  <si>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</si>
  <si>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</si>
  <si>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</si>
  <si>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</si>
  <si>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</si>
  <si>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</si>
  <si>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</si>
  <si>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</si>
  <si>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</si>
  <si>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</si>
  <si>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</si>
  <si>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</si>
  <si>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</si>
  <si>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</si>
  <si>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</si>
  <si>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</si>
  <si>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</si>
  <si>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</si>
  <si>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</si>
  <si>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</si>
  <si>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</si>
  <si>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</si>
  <si>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</si>
  <si>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</si>
  <si>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</si>
  <si>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</si>
  <si>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</si>
  <si>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</si>
  <si>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</si>
  <si>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</si>
  <si>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</si>
  <si>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</si>
  <si>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</si>
  <si>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</si>
  <si>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</si>
  <si>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</si>
  <si>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</si>
  <si>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</si>
  <si>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</si>
  <si>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</si>
  <si>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</si>
  <si>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</si>
  <si>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</si>
  <si>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</si>
  <si>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</si>
  <si>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</si>
  <si>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</si>
  <si>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</si>
  <si>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</si>
  <si>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</si>
  <si>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</si>
  <si>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</si>
  <si>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</si>
  <si>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</si>
  <si>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</si>
  <si>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</si>
  <si>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</si>
  <si>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</si>
  <si>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</si>
  <si>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</si>
  <si>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</si>
  <si>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</si>
  <si>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</si>
  <si>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</si>
  <si>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</si>
  <si>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</si>
  <si>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</si>
  <si>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</si>
  <si>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</si>
  <si>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</si>
  <si>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</si>
  <si>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</si>
  <si>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</si>
  <si>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</si>
  <si>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</si>
  <si>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</si>
  <si>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</si>
  <si>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</si>
  <si>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</si>
  <si>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</si>
  <si>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</si>
  <si>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</si>
  <si>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</si>
  <si>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</si>
  <si>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</si>
  <si>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</si>
  <si>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</si>
  <si>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</si>
  <si>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</si>
  <si>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</si>
  <si>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</si>
  <si>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</si>
  <si>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</si>
  <si>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</si>
  <si>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</si>
  <si>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</si>
  <si>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</si>
  <si>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</si>
  <si>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</si>
  <si>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</si>
  <si>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</si>
  <si>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</si>
  <si>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</si>
  <si>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</si>
  <si>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</si>
  <si>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</si>
  <si>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</si>
  <si>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</si>
  <si>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</si>
  <si>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</si>
  <si>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</si>
  <si>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</si>
  <si>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</si>
  <si>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</si>
  <si>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</si>
  <si>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</si>
  <si>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</si>
  <si>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</si>
  <si>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</si>
  <si>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</si>
  <si>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</si>
  <si>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</si>
  <si>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</si>
  <si>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</si>
  <si>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</si>
  <si>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</si>
  <si>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</si>
  <si>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</si>
  <si>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</si>
  <si>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</si>
  <si>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</si>
  <si>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</si>
  <si>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</si>
  <si>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</si>
  <si>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</si>
  <si>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</si>
  <si>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</si>
  <si>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</si>
  <si>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</si>
  <si>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</si>
  <si>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</si>
  <si>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</si>
  <si>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</si>
  <si>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</si>
  <si>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</si>
  <si>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</si>
  <si>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</si>
  <si>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</si>
  <si>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</si>
  <si>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</si>
  <si>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</si>
  <si>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</si>
  <si>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</si>
  <si>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</si>
  <si>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</si>
  <si>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</si>
  <si>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</si>
  <si>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</si>
  <si>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</si>
  <si>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</si>
  <si>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</si>
  <si>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</si>
  <si>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</si>
  <si>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</si>
  <si>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</si>
  <si>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</si>
  <si>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</si>
  <si>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</si>
  <si>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</si>
  <si>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</si>
  <si>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</si>
  <si>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</si>
  <si>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</si>
  <si>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</si>
  <si>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</si>
  <si>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</si>
  <si>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</si>
  <si>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</si>
  <si>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</si>
  <si>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</si>
  <si>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</si>
  <si>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</si>
  <si>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</si>
  <si>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</si>
  <si>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</si>
  <si>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</si>
  <si>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</si>
  <si>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</si>
  <si>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</si>
  <si>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</si>
  <si>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</si>
  <si>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</si>
  <si>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</si>
  <si>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</si>
  <si>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</si>
  <si>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</si>
  <si>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</si>
  <si>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</si>
  <si>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</si>
  <si>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</si>
  <si>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</si>
  <si>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</si>
  <si>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</si>
  <si>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</si>
  <si>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</si>
  <si>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</si>
  <si>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</si>
  <si>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</si>
  <si>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</si>
  <si>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</si>
  <si>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</si>
  <si>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</si>
  <si>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</si>
  <si>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</si>
  <si>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</si>
  <si>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</si>
  <si>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</si>
  <si>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</si>
  <si>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</si>
  <si>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</si>
  <si>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</si>
  <si>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</si>
  <si>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</si>
  <si>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</si>
  <si>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</si>
  <si>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</si>
  <si>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</si>
  <si>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</si>
  <si>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</si>
  <si>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</si>
  <si>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</si>
  <si>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</si>
  <si>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</si>
  <si>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</si>
  <si>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</si>
  <si>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</si>
  <si>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</si>
  <si>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</si>
  <si>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</si>
  <si>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</si>
  <si>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</si>
  <si>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</si>
  <si>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</si>
  <si>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</si>
  <si>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</si>
  <si>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</si>
  <si>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</si>
  <si>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</si>
  <si>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</si>
  <si>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</si>
  <si>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</si>
  <si>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</si>
  <si>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</si>
  <si>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</si>
  <si>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</si>
  <si>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</si>
  <si>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</si>
  <si>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</si>
  <si>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</si>
  <si>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</si>
  <si>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</si>
  <si>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</si>
  <si>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</si>
  <si>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</si>
  <si>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</si>
  <si>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</si>
  <si>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</si>
  <si>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</si>
  <si>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</si>
  <si>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</si>
  <si>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</si>
  <si>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</si>
  <si>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</si>
  <si>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</si>
  <si>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</si>
  <si>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</si>
  <si>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</si>
  <si>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</si>
  <si>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</si>
  <si>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</si>
  <si>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</si>
  <si>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</si>
  <si>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</si>
  <si>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</si>
  <si>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</si>
  <si>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</si>
  <si>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</si>
  <si>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</si>
  <si>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</si>
  <si>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</si>
  <si>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</si>
  <si>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</si>
  <si>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</si>
  <si>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</si>
  <si>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</si>
  <si>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</si>
  <si>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</si>
  <si>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</si>
  <si>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</si>
  <si>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</si>
  <si>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</si>
  <si>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</si>
  <si>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</si>
  <si>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</si>
  <si>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</si>
  <si>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</si>
  <si>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</si>
  <si>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</si>
  <si>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</si>
  <si>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</si>
  <si>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</si>
  <si>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</si>
  <si>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</si>
  <si>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</si>
  <si>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</si>
  <si>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</si>
  <si>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</si>
  <si>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</si>
  <si>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</si>
  <si>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</si>
  <si>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</si>
  <si>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</si>
  <si>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</si>
  <si>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</si>
  <si>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</si>
  <si>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</si>
  <si>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</si>
  <si>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</si>
  <si>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</si>
  <si>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</si>
  <si>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</si>
  <si>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</si>
  <si>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</si>
  <si>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</si>
  <si>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</si>
  <si>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</si>
  <si>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</si>
  <si>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</si>
  <si>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</si>
  <si>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</si>
  <si>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</si>
  <si>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</si>
  <si>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</si>
  <si>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</si>
  <si>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</si>
  <si>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</si>
  <si>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</si>
  <si>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</si>
  <si>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</si>
  <si>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</si>
  <si>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</si>
  <si>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</si>
  <si>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</si>
  <si>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</si>
  <si>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</si>
  <si>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</si>
  <si>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</si>
  <si>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</si>
  <si>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</si>
  <si>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</si>
  <si>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</si>
  <si>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</si>
  <si>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</si>
  <si>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</si>
  <si>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</si>
  <si>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</si>
  <si>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</si>
  <si>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</si>
  <si>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</si>
  <si>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</si>
  <si>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</si>
  <si>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</si>
  <si>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</si>
  <si>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</si>
  <si>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</si>
  <si>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</si>
  <si>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</si>
  <si>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</si>
  <si>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</si>
  <si>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</si>
  <si>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</si>
  <si>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</si>
  <si>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</si>
  <si>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</si>
  <si>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</si>
  <si>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</si>
  <si>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</si>
  <si>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</si>
  <si>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</si>
  <si>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</si>
  <si>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</si>
  <si>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</si>
  <si>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</si>
  <si>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</si>
  <si>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</si>
  <si>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</si>
  <si>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</si>
  <si>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</si>
  <si>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</si>
  <si>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</si>
  <si>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</si>
  <si>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</si>
  <si>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</si>
  <si>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</si>
  <si>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</si>
  <si>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</si>
  <si>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</si>
  <si>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</si>
  <si>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</si>
  <si>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</si>
  <si>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</si>
  <si>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</si>
  <si>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</si>
  <si>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</si>
  <si>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</si>
  <si>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</si>
  <si>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</si>
  <si>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</si>
  <si>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</si>
  <si>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</si>
  <si>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</si>
  <si>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</si>
  <si>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</si>
  <si>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</si>
  <si>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</si>
  <si>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</si>
  <si>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</si>
  <si>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</si>
  <si>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</si>
  <si>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</si>
  <si>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</si>
  <si>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</si>
  <si>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</si>
  <si>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</si>
  <si>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</si>
  <si>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</si>
  <si>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</si>
  <si>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</si>
  <si>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</si>
  <si>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</si>
  <si>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</si>
  <si>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</si>
  <si>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</si>
  <si>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</si>
  <si>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</si>
  <si>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</si>
  <si>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</si>
  <si>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</si>
  <si>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</si>
  <si>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</si>
  <si>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</si>
  <si>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</si>
  <si>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</si>
  <si>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</si>
  <si>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</si>
  <si>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</si>
  <si>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</si>
  <si>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</si>
  <si>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</si>
  <si>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</si>
  <si>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</si>
  <si>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</si>
  <si>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</si>
  <si>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</si>
  <si>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</si>
  <si>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</si>
  <si>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</si>
  <si>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</si>
  <si>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</si>
  <si>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</si>
  <si>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</si>
  <si>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</si>
  <si>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</si>
  <si>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</si>
  <si>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</si>
  <si>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</si>
  <si>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</si>
  <si>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</si>
  <si>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</si>
  <si>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</si>
  <si>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</si>
  <si>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</si>
  <si>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</si>
  <si>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</si>
  <si>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</si>
  <si>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</si>
  <si>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</si>
  <si>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</si>
  <si>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</si>
  <si>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</si>
  <si>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</si>
  <si>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</si>
  <si>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</si>
  <si>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</si>
  <si>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</si>
  <si>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</si>
  <si>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</si>
  <si>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</si>
  <si>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</si>
  <si>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</si>
  <si>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</si>
  <si>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</si>
  <si>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</si>
  <si>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</si>
  <si>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</si>
  <si>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</si>
  <si>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</si>
  <si>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</si>
  <si>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</si>
  <si>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</si>
  <si>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</si>
  <si>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</si>
  <si>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</si>
  <si>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</si>
  <si>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</si>
  <si>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</si>
  <si>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</si>
  <si>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</si>
  <si>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</si>
  <si>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</si>
  <si>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</si>
  <si>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</si>
  <si>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</si>
  <si>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</si>
  <si>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</si>
  <si>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</si>
  <si>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</si>
  <si>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</si>
  <si>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</si>
  <si>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</si>
  <si>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</si>
  <si>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</si>
  <si>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</si>
  <si>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</si>
  <si>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</si>
  <si>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</si>
  <si>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</si>
  <si>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</si>
  <si>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</si>
  <si>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</si>
  <si>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</si>
  <si>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</si>
  <si>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</si>
  <si>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</si>
  <si>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</si>
  <si>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</si>
  <si>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</si>
  <si>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</si>
  <si>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</si>
  <si>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</si>
  <si>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</si>
  <si>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</si>
  <si>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</si>
  <si>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</si>
  <si>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</si>
  <si>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</si>
  <si>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</si>
  <si>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</si>
  <si>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</si>
  <si>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</si>
  <si>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</si>
  <si>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</si>
  <si>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</si>
  <si>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</si>
  <si>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</si>
  <si>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</si>
  <si>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</si>
  <si>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</si>
  <si>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</si>
  <si>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</si>
  <si>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</si>
  <si>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</si>
  <si>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</si>
  <si>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</si>
  <si>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</si>
  <si>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</si>
  <si>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</si>
  <si>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</si>
  <si>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</si>
  <si>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</si>
  <si>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</si>
  <si>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</si>
  <si>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</si>
  <si>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</si>
  <si>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</si>
  <si>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</si>
  <si>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</si>
  <si>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</si>
  <si>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</si>
  <si>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</si>
  <si>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</si>
  <si>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</si>
  <si>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</si>
  <si>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</si>
  <si>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</si>
  <si>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</si>
  <si>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</si>
  <si>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</si>
  <si>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</si>
  <si>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</si>
  <si>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</si>
  <si>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</si>
  <si>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</si>
  <si>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</si>
  <si>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</si>
  <si>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</si>
  <si>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</si>
  <si>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</si>
  <si>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</si>
  <si>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</si>
  <si>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</si>
  <si>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</si>
  <si>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</si>
  <si>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</si>
  <si>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</si>
  <si>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</si>
  <si>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</si>
  <si>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</si>
  <si>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</si>
  <si>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</si>
  <si>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</si>
  <si>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</si>
  <si>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</si>
  <si>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</si>
  <si>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</si>
  <si>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</si>
  <si>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</si>
  <si>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</si>
  <si>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</si>
  <si>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</si>
  <si>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</si>
  <si>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</si>
  <si>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</si>
  <si>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</si>
  <si>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</si>
  <si>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</si>
  <si>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</si>
  <si>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</si>
  <si>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</si>
  <si>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</si>
  <si>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</si>
  <si>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</si>
  <si>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</si>
  <si>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</si>
  <si>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</si>
  <si>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</si>
  <si>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</si>
  <si>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</si>
  <si>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</si>
  <si>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</si>
  <si>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</si>
  <si>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</si>
  <si>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</si>
  <si>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</si>
  <si>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</si>
  <si>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</si>
  <si>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</si>
  <si>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</si>
  <si>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</si>
  <si>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</si>
  <si>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</si>
  <si>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</si>
  <si>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</si>
  <si>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</si>
  <si>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</si>
  <si>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</si>
  <si>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</si>
  <si>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</si>
  <si>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</si>
  <si>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</si>
  <si>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</si>
  <si>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</si>
  <si>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</si>
  <si>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</si>
  <si>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</si>
  <si>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</si>
  <si>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</si>
  <si>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</si>
  <si>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</si>
  <si>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</si>
  <si>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</si>
  <si>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</si>
  <si>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</si>
  <si>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</si>
  <si>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</si>
  <si>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</si>
  <si>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</si>
  <si>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</si>
  <si>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</si>
  <si>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</si>
  <si>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</si>
  <si>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</si>
  <si>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</si>
  <si>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</si>
  <si>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</si>
  <si>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</si>
  <si>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</si>
  <si>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</si>
  <si>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</si>
  <si>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</si>
  <si>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</si>
  <si>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</si>
  <si>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</si>
  <si>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</si>
  <si>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</si>
  <si>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</si>
  <si>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</si>
  <si>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</si>
  <si>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</si>
  <si>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</si>
  <si>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</si>
  <si>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</si>
  <si>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</si>
  <si>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</si>
  <si>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</si>
  <si>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</si>
  <si>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</si>
  <si>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</si>
  <si>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</si>
  <si>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</si>
  <si>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</si>
  <si>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</si>
  <si>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</si>
  <si>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</si>
  <si>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</si>
  <si>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</si>
  <si>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</si>
  <si>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</si>
  <si>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</si>
  <si>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</si>
  <si>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</si>
  <si>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</si>
  <si>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</si>
  <si>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</si>
  <si>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</si>
  <si>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</si>
  <si>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</si>
  <si>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</si>
  <si>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</si>
  <si>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</si>
  <si>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</si>
  <si>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</si>
  <si>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</si>
  <si>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</si>
  <si>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</si>
  <si>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</si>
  <si>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</si>
  <si>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</si>
  <si>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</si>
  <si>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</si>
  <si>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</si>
  <si>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</si>
  <si>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</si>
  <si>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</si>
  <si>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</si>
  <si>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</si>
  <si>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</si>
  <si>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</si>
  <si>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</si>
  <si>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</si>
  <si>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</si>
  <si>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</si>
  <si>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</si>
  <si>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</si>
  <si>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</si>
  <si>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</si>
  <si>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</si>
  <si>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</si>
  <si>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</si>
  <si>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</si>
  <si>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</si>
  <si>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</si>
  <si>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</si>
  <si>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</si>
  <si>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</si>
  <si>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</si>
  <si>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</si>
  <si>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</si>
  <si>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</si>
  <si>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</si>
  <si>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</si>
  <si>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</si>
  <si>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</si>
  <si>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</si>
  <si>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</si>
  <si>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</si>
  <si>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</si>
  <si>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</si>
  <si>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</si>
  <si>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</si>
  <si>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</si>
  <si>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</si>
  <si>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</si>
  <si>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</si>
  <si>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</si>
  <si>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</si>
  <si>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</si>
  <si>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</si>
  <si>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</si>
  <si>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</si>
  <si>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</si>
  <si>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</si>
  <si>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</si>
  <si>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</si>
  <si>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</si>
  <si>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</si>
  <si>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</si>
  <si>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</si>
  <si>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</si>
  <si>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</si>
  <si>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</si>
  <si>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</si>
  <si>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</si>
  <si>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</si>
  <si>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</si>
  <si>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</si>
  <si>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</si>
  <si>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</si>
  <si>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</si>
  <si>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</si>
  <si>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</si>
  <si>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</si>
  <si>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</si>
  <si>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</si>
  <si>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</si>
  <si>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</si>
  <si>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</si>
  <si>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</si>
  <si>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</si>
  <si>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</si>
  <si>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</si>
  <si>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</si>
  <si>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</si>
  <si>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</si>
  <si>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</si>
  <si>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</si>
  <si>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</si>
  <si>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</si>
  <si>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</si>
  <si>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</si>
  <si>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</si>
  <si>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</si>
  <si>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</si>
  <si>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</si>
  <si>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</si>
  <si>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</si>
  <si>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</si>
  <si>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</si>
  <si>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</si>
  <si>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</si>
  <si>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</si>
  <si>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</si>
  <si>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</si>
  <si>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</si>
  <si>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</si>
  <si>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</si>
  <si>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</si>
  <si>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</si>
  <si>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</si>
  <si>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</si>
  <si>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</si>
  <si>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</si>
  <si>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</si>
  <si>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</si>
  <si>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</si>
  <si>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</si>
  <si>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</si>
  <si>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</si>
  <si>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</si>
  <si>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</si>
  <si>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</si>
  <si>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</si>
  <si>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</si>
  <si>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</si>
  <si>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</si>
  <si>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</si>
  <si>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</si>
  <si>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</si>
  <si>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</si>
  <si>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</si>
  <si>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</si>
  <si>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</si>
  <si>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</si>
  <si>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</si>
  <si>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</si>
  <si>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</si>
  <si>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</si>
  <si>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</si>
  <si>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</si>
  <si>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</si>
  <si>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</si>
  <si>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</si>
  <si>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</si>
  <si>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</si>
  <si>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</si>
  <si>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</si>
  <si>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</si>
  <si>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</si>
  <si>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</si>
  <si>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</si>
  <si>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</si>
  <si>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</si>
  <si>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</si>
  <si>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</si>
  <si>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</si>
  <si>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</si>
  <si>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</si>
  <si>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</si>
  <si>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</si>
  <si>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</si>
  <si>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</si>
  <si>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</si>
  <si>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</si>
  <si>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</si>
  <si>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</si>
  <si>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</si>
  <si>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</si>
  <si>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</si>
  <si>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</si>
  <si>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</si>
  <si>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</si>
  <si>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</si>
  <si>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</si>
  <si>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</si>
  <si>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</si>
  <si>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</si>
  <si>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</si>
  <si>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</si>
  <si>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</si>
  <si>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</si>
  <si>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</si>
  <si>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</si>
  <si>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</si>
  <si>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</si>
  <si>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</si>
  <si>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</si>
  <si>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</si>
  <si>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</si>
  <si>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</si>
  <si>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</si>
  <si>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</si>
  <si>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</si>
  <si>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</si>
  <si>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</si>
  <si>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</si>
  <si>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</si>
  <si>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</si>
  <si>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</si>
  <si>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</si>
  <si>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</si>
  <si>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</si>
  <si>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</si>
  <si>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</si>
  <si>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</si>
  <si>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</si>
  <si>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</si>
  <si>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</si>
  <si>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</si>
  <si>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</si>
  <si>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</si>
  <si>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</si>
  <si>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</si>
  <si>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</si>
  <si>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</si>
  <si>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</si>
  <si>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</si>
  <si>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</si>
  <si>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</si>
  <si>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</si>
  <si>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</si>
  <si>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</si>
  <si>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</si>
  <si>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</si>
  <si>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</si>
  <si>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</si>
  <si>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</si>
  <si>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</si>
  <si>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</si>
  <si>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</si>
  <si>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</si>
  <si>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</si>
  <si>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</si>
  <si>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</si>
  <si>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</si>
  <si>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</si>
  <si>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</si>
  <si>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</si>
  <si>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</si>
  <si>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</si>
  <si>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</si>
  <si>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</si>
  <si>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</si>
  <si>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</si>
  <si>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</si>
  <si>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</si>
  <si>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</si>
  <si>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</si>
  <si>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</si>
  <si>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</si>
  <si>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</si>
  <si>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</si>
  <si>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</si>
  <si>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</si>
  <si>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</si>
  <si>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</si>
  <si>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</si>
  <si>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</si>
  <si>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</si>
  <si>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</si>
  <si>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</si>
  <si>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</si>
  <si>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</si>
  <si>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</si>
  <si>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</si>
  <si>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</si>
  <si>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</si>
  <si>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</si>
  <si>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</si>
  <si>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</si>
  <si>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</si>
  <si>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</si>
  <si>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</si>
  <si>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</si>
  <si>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</si>
  <si>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</si>
  <si>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</si>
  <si>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</si>
  <si>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</si>
  <si>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</si>
  <si>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</si>
  <si>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</si>
  <si>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</si>
  <si>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</si>
  <si>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</si>
  <si>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</si>
  <si>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</si>
  <si>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</si>
  <si>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</si>
  <si>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</si>
  <si>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</si>
  <si>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</si>
  <si>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</si>
  <si>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</si>
  <si>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</si>
  <si>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</si>
  <si>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</si>
  <si>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</si>
  <si>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</si>
  <si>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</si>
  <si>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</si>
  <si>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</si>
  <si>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</si>
  <si>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</si>
  <si>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</si>
  <si>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</si>
  <si>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</si>
  <si>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</si>
  <si>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</si>
  <si>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</si>
  <si>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</si>
  <si>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</si>
  <si>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</si>
  <si>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</si>
  <si>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</si>
  <si>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</si>
  <si>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</si>
  <si>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</si>
  <si>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</si>
  <si>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</si>
  <si>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</si>
  <si>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</si>
  <si>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</si>
  <si>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</si>
  <si>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</si>
  <si>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</si>
  <si>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</si>
  <si>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</si>
  <si>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</si>
  <si>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</si>
  <si>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</si>
  <si>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</si>
  <si>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</si>
  <si>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</si>
  <si>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</si>
  <si>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</si>
  <si>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</si>
  <si>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</si>
  <si>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</si>
  <si>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</si>
  <si>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</si>
  <si>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</si>
  <si>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</si>
  <si>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</si>
  <si>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</si>
  <si>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</si>
  <si>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</si>
  <si>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</si>
  <si>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</si>
  <si>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</si>
  <si>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</si>
  <si>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</si>
  <si>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</si>
  <si>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</si>
  <si>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</si>
  <si>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</si>
  <si>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</si>
  <si>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</si>
  <si>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</si>
  <si>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</si>
  <si>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</si>
  <si>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</si>
  <si>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</si>
  <si>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</si>
  <si>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</si>
  <si>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</si>
  <si>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</si>
  <si>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</si>
  <si>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</si>
  <si>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</si>
  <si>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</si>
  <si>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</si>
  <si>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</si>
  <si>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</si>
  <si>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</si>
  <si>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</si>
  <si>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</si>
  <si>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</si>
  <si>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</si>
  <si>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</si>
  <si>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</si>
  <si>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</si>
  <si>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</si>
  <si>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</si>
  <si>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</si>
  <si>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</si>
  <si>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</si>
  <si>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</si>
  <si>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</si>
  <si>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</si>
  <si>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</si>
  <si>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</si>
  <si>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</si>
  <si>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</si>
  <si>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</si>
  <si>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</si>
  <si>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</si>
  <si>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</si>
  <si>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</si>
  <si>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</si>
  <si>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</si>
  <si>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</si>
  <si>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</si>
  <si>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</si>
  <si>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</si>
  <si>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</si>
  <si>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</si>
  <si>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</si>
  <si>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</si>
  <si>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</si>
  <si>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</si>
  <si>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</si>
  <si>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</si>
  <si>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</si>
  <si>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</si>
  <si>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</si>
  <si>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</si>
  <si>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</si>
  <si>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</si>
  <si>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</si>
  <si>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</si>
  <si>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</si>
  <si>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</si>
  <si>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</si>
  <si>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</si>
  <si>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</si>
  <si>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</si>
  <si>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</si>
  <si>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</si>
  <si>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</si>
  <si>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</si>
  <si>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</si>
  <si>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</si>
  <si>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</si>
  <si>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</si>
  <si>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</si>
  <si>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</si>
  <si>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</si>
  <si>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</si>
  <si>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</si>
  <si>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</si>
  <si>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</si>
  <si>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</si>
  <si>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</si>
  <si>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</si>
  <si>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</si>
  <si>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</si>
  <si>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</si>
  <si>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</si>
  <si>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</si>
  <si>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</si>
  <si>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</si>
  <si>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</si>
  <si>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</si>
  <si>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</si>
  <si>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</si>
  <si>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</si>
  <si>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</si>
  <si>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</si>
  <si>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</si>
  <si>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</si>
  <si>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</si>
  <si>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</si>
  <si>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</si>
  <si>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</si>
  <si>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</si>
  <si>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</si>
  <si>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</si>
  <si>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</si>
  <si>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</si>
  <si>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</si>
  <si>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</si>
  <si>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</si>
  <si>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</si>
  <si>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</si>
  <si>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</si>
  <si>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</si>
  <si>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</si>
  <si>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</si>
  <si>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</si>
  <si>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</si>
  <si>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</si>
  <si>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</si>
  <si>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</si>
  <si>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</si>
  <si>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</si>
  <si>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</si>
  <si>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</si>
  <si>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</si>
  <si>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</si>
  <si>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</si>
  <si>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</si>
  <si>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</si>
  <si>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</si>
  <si>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</si>
  <si>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</si>
  <si>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</si>
  <si>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</si>
  <si>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</si>
  <si>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</si>
  <si>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</si>
  <si>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</si>
  <si>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</si>
  <si>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</si>
  <si>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</si>
  <si>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</si>
  <si>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</si>
  <si>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</si>
  <si>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</si>
  <si>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</si>
  <si>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</si>
  <si>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</si>
  <si>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</si>
  <si>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</si>
  <si>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</si>
  <si>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</si>
  <si>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</si>
  <si>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</si>
  <si>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</si>
  <si>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</si>
  <si>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</si>
  <si>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</si>
  <si>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</si>
  <si>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</si>
  <si>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</si>
  <si>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</si>
  <si>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</si>
  <si>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</si>
  <si>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</si>
  <si>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</si>
  <si>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</si>
  <si>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</si>
  <si>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</si>
  <si>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</si>
  <si>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</si>
  <si>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</si>
  <si>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</si>
  <si>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</si>
  <si>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</si>
  <si>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</si>
  <si>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</si>
  <si>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</si>
  <si>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</si>
  <si>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</si>
  <si>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</si>
  <si>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</si>
  <si>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</si>
  <si>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</si>
  <si>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</si>
  <si>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</si>
  <si>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</si>
  <si>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</si>
  <si>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</si>
  <si>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</si>
  <si>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</si>
  <si>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</si>
  <si>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</si>
  <si>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</si>
  <si>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</si>
  <si>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</si>
  <si>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</si>
  <si>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</si>
  <si>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</si>
  <si>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</si>
  <si>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</si>
  <si>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</si>
  <si>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</si>
  <si>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</si>
  <si>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</si>
  <si>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</si>
  <si>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</si>
  <si>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</si>
  <si>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</si>
  <si>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</si>
  <si>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</si>
  <si>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</si>
  <si>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</si>
  <si>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</si>
  <si>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</si>
  <si>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</si>
  <si>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</si>
  <si>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</si>
  <si>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</si>
  <si>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</si>
  <si>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</si>
  <si>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</si>
  <si>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</si>
  <si>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</si>
  <si>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</si>
  <si>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</si>
  <si>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</si>
  <si>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</si>
  <si>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</si>
  <si>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</si>
  <si>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</si>
  <si>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</si>
  <si>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</si>
  <si>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</si>
  <si>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</si>
  <si>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</si>
  <si>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</si>
  <si>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</si>
  <si>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</si>
  <si>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</si>
  <si>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</si>
  <si>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</si>
  <si>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</si>
  <si>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</si>
  <si>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</si>
  <si>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</si>
  <si>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</si>
  <si>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</si>
  <si>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</si>
  <si>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</si>
  <si>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</si>
  <si>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</si>
  <si>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</si>
  <si>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</si>
  <si>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</si>
  <si>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</si>
  <si>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</si>
  <si>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</si>
  <si>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</si>
  <si>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</si>
  <si>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</si>
  <si>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</si>
  <si>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</si>
  <si>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</si>
  <si>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</si>
  <si>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</si>
  <si>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</si>
  <si>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</si>
  <si>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</si>
  <si>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</si>
  <si>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</si>
  <si>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</si>
  <si>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</si>
  <si>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</si>
  <si>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</si>
  <si>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</si>
  <si>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</si>
  <si>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</si>
  <si>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</si>
  <si>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</si>
  <si>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</si>
  <si>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</si>
  <si>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</si>
  <si>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</si>
  <si>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</si>
  <si>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</si>
  <si>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</si>
  <si>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</si>
  <si>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</si>
  <si>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</si>
  <si>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</si>
  <si>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</si>
  <si>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</si>
  <si>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</si>
  <si>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</si>
  <si>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</si>
  <si>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</si>
  <si>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</si>
  <si>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</si>
  <si>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</si>
  <si>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</si>
  <si>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</si>
  <si>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</si>
  <si>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</si>
  <si>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</si>
  <si>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</si>
  <si>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</si>
  <si>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</si>
  <si>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</si>
  <si>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</si>
  <si>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</si>
  <si>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</si>
  <si>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</si>
  <si>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</si>
  <si>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</si>
  <si>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</si>
  <si>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</si>
  <si>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</si>
  <si>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</si>
  <si>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</si>
  <si>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</si>
  <si>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</si>
  <si>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</si>
  <si>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</si>
  <si>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</si>
  <si>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</si>
  <si>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</si>
  <si>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</si>
  <si>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</si>
  <si>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</si>
  <si>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</si>
  <si>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</si>
  <si>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</si>
  <si>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</si>
  <si>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</si>
  <si>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</si>
  <si>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</si>
  <si>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</si>
  <si>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</si>
  <si>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</si>
  <si>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</si>
  <si>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</si>
  <si>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</si>
  <si>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</si>
  <si>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</si>
  <si>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</si>
  <si>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</si>
  <si>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</si>
  <si>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</si>
  <si>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</si>
  <si>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</si>
  <si>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</si>
  <si>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</si>
  <si>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</si>
  <si>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</si>
  <si>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</si>
  <si>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</si>
  <si>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</si>
  <si>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</si>
  <si>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</si>
  <si>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</si>
  <si>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</si>
  <si>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</si>
  <si>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</si>
  <si>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</si>
  <si>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</si>
  <si>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</si>
  <si>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</si>
  <si>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</si>
  <si>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</si>
  <si>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</si>
  <si>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</si>
  <si>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</si>
  <si>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</si>
  <si>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</si>
  <si>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</si>
  <si>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</si>
  <si>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</si>
  <si>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</si>
  <si>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</si>
  <si>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</si>
  <si>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</si>
  <si>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</si>
  <si>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</si>
  <si>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</si>
  <si>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</si>
  <si>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</si>
  <si>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</si>
  <si>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</si>
  <si>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</si>
  <si>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</si>
  <si>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</si>
  <si>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</si>
  <si>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</si>
  <si>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</si>
  <si>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</si>
  <si>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</si>
  <si>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</si>
  <si>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</si>
  <si>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</si>
  <si>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</si>
  <si>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</si>
  <si>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</si>
  <si>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</si>
  <si>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</si>
  <si>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</si>
  <si>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</si>
  <si>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</si>
  <si>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</si>
  <si>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</si>
  <si>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</si>
  <si>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</si>
  <si>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</si>
  <si>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</si>
  <si>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</si>
  <si>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</si>
  <si>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</si>
  <si>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</si>
  <si>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</si>
  <si>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</si>
  <si>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</si>
  <si>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</si>
  <si>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</si>
  <si>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</si>
  <si>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</si>
  <si>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</si>
  <si>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</si>
  <si>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</si>
  <si>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</si>
  <si>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</si>
  <si>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</si>
  <si>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</si>
  <si>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</si>
  <si>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</si>
  <si>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</si>
  <si>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</si>
  <si>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</si>
  <si>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</si>
  <si>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</si>
  <si>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</si>
  <si>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</si>
  <si>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</si>
  <si>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</si>
  <si>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</si>
  <si>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</si>
  <si>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</si>
  <si>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</si>
  <si>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</si>
  <si>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</si>
  <si>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</si>
  <si>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</si>
  <si>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</si>
  <si>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</si>
  <si>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</si>
  <si>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</si>
  <si>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</si>
  <si>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</si>
  <si>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</si>
  <si>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</si>
  <si>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</si>
  <si>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</si>
  <si>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</si>
  <si>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</si>
  <si>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</si>
  <si>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</si>
  <si>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</si>
  <si>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</si>
  <si>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</si>
  <si>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</si>
  <si>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</si>
  <si>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</si>
  <si>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</si>
  <si>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</si>
  <si>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</si>
  <si>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</si>
  <si>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</si>
  <si>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</si>
  <si>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</si>
  <si>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</si>
  <si>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</si>
  <si>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</si>
  <si>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</si>
  <si>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</si>
  <si>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</si>
  <si>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</si>
  <si>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</si>
  <si>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</si>
  <si>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</si>
  <si>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</si>
  <si>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</si>
  <si>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</si>
  <si>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</si>
  <si>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</si>
  <si>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</si>
  <si>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</si>
  <si>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</si>
  <si>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</si>
  <si>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</si>
  <si>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</si>
  <si>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</si>
  <si>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</si>
  <si>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</si>
  <si>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</si>
  <si>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</si>
  <si>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</si>
  <si>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</si>
  <si>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</si>
  <si>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</si>
  <si>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</si>
  <si>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</si>
  <si>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</si>
  <si>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</si>
  <si>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</si>
  <si>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</si>
  <si>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</si>
  <si>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</si>
  <si>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</si>
  <si>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</si>
  <si>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</si>
  <si>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</si>
  <si>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</si>
  <si>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</si>
  <si>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</si>
  <si>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</si>
  <si>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</si>
  <si>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</si>
  <si>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</si>
  <si>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</si>
  <si>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</si>
  <si>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</si>
  <si>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</si>
  <si>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</si>
  <si>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</si>
  <si>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</si>
  <si>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</si>
  <si>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</si>
  <si>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</si>
  <si>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</si>
  <si>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</si>
  <si>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</si>
  <si>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</si>
  <si>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</si>
  <si>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</si>
  <si>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</si>
  <si>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</si>
  <si>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</si>
  <si>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</si>
  <si>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</si>
  <si>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</si>
  <si>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</si>
  <si>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</si>
  <si>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</si>
  <si>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</si>
  <si>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</si>
  <si>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</si>
  <si>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</si>
  <si>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</si>
  <si>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</si>
  <si>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</si>
  <si>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</si>
  <si>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</si>
  <si>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</si>
  <si>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</si>
  <si>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</si>
  <si>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</si>
  <si>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</si>
  <si>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</si>
  <si>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</si>
  <si>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</si>
  <si>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</si>
  <si>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</si>
  <si>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</si>
  <si>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</si>
  <si>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</si>
  <si>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</si>
  <si>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</si>
  <si>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</si>
  <si>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</si>
  <si>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</si>
  <si>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</si>
  <si>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</si>
  <si>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</si>
  <si>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</si>
  <si>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</si>
  <si>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</si>
  <si>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</si>
  <si>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</si>
  <si>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</si>
  <si>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</si>
  <si>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</si>
  <si>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</si>
  <si>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</si>
  <si>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</si>
  <si>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</si>
  <si>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</si>
  <si>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</si>
  <si>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</si>
  <si>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</si>
  <si>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</si>
  <si>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</si>
  <si>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</si>
  <si>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</si>
  <si>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</si>
  <si>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</si>
  <si>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</si>
  <si>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</si>
  <si>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</si>
  <si>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</si>
  <si>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</si>
  <si>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</si>
  <si>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</si>
  <si>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</si>
  <si>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</si>
  <si>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</si>
  <si>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</si>
  <si>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</si>
  <si>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</si>
  <si>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</si>
  <si>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</si>
  <si>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</si>
  <si>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</si>
  <si>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</si>
  <si>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</si>
  <si>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</si>
  <si>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</si>
  <si>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</si>
  <si>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</si>
  <si>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</si>
  <si>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</si>
  <si>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</si>
  <si>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</si>
  <si>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</si>
  <si>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</si>
  <si>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</si>
  <si>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</si>
  <si>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</si>
  <si>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</si>
  <si>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</si>
  <si>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</si>
  <si>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</si>
  <si>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</si>
  <si>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</si>
  <si>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</si>
  <si>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</si>
  <si>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</si>
  <si>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</si>
  <si>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</si>
  <si>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</si>
  <si>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</si>
  <si>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</si>
  <si>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</si>
  <si>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</si>
  <si>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</si>
  <si>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</si>
  <si>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</si>
  <si>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</si>
  <si>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</si>
  <si>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</si>
  <si>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</si>
  <si>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</si>
  <si>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</si>
  <si>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</si>
  <si>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</si>
  <si>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</si>
  <si>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</si>
  <si>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</si>
  <si>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</si>
  <si>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</si>
  <si>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</si>
  <si>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</si>
  <si>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</si>
  <si>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</si>
  <si>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</si>
  <si>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</si>
  <si>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</si>
  <si>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</si>
  <si>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</si>
  <si>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</si>
  <si>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</si>
  <si>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</si>
  <si>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</si>
  <si>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</si>
  <si>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</si>
  <si>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</si>
  <si>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</si>
  <si>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</si>
  <si>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</si>
  <si>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</si>
  <si>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</si>
  <si>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</si>
  <si>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</si>
  <si>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</si>
  <si>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</si>
  <si>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</si>
  <si>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</si>
  <si>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</si>
  <si>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</si>
  <si>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</si>
  <si>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</si>
  <si>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</si>
  <si>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</si>
  <si>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</si>
  <si>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</si>
  <si>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</si>
  <si>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</si>
  <si>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</si>
  <si>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</si>
  <si>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</si>
  <si>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</si>
  <si>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</si>
  <si>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</si>
  <si>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</si>
  <si>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</si>
  <si>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</si>
  <si>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</si>
  <si>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</si>
  <si>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</si>
  <si>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</si>
  <si>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</si>
  <si>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</si>
  <si>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</si>
  <si>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</si>
  <si>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</si>
  <si>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</si>
  <si>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</si>
  <si>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</si>
  <si>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</si>
  <si>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</si>
  <si>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</si>
  <si>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</si>
  <si>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</si>
  <si>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</si>
  <si>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</si>
  <si>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</si>
  <si>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</si>
  <si>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</si>
  <si>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</si>
  <si>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</si>
  <si>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</si>
  <si>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</si>
  <si>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</si>
  <si>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</si>
  <si>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</si>
  <si>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</si>
  <si>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</si>
  <si>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</si>
  <si>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</si>
  <si>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</si>
  <si>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</si>
  <si>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</si>
  <si>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</si>
  <si>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</si>
  <si>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</si>
  <si>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</si>
  <si>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</si>
  <si>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</si>
  <si>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</si>
  <si>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</si>
  <si>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</si>
  <si>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</si>
  <si>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</si>
  <si>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</si>
  <si>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</si>
  <si>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</si>
  <si>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</si>
  <si>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</si>
  <si>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</si>
  <si>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</si>
  <si>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</si>
  <si>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</si>
  <si>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</si>
  <si>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</si>
  <si>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</si>
  <si>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</si>
  <si>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</si>
  <si>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</si>
  <si>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</si>
  <si>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</si>
  <si>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</si>
  <si>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</si>
  <si>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</si>
  <si>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</si>
  <si>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</si>
  <si>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</si>
  <si>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</si>
  <si>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</si>
  <si>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</si>
  <si>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</si>
  <si>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</si>
  <si>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</si>
  <si>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</si>
  <si>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</si>
  <si>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</si>
  <si>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</si>
  <si>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</si>
  <si>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</si>
  <si>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</si>
  <si>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</si>
  <si>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</si>
  <si>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</si>
  <si>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</si>
  <si>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</si>
  <si>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</si>
  <si>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</si>
  <si>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</si>
  <si>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</si>
  <si>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</si>
  <si>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</si>
  <si>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</si>
  <si>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</si>
  <si>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</si>
  <si>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</si>
  <si>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</si>
  <si>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</si>
  <si>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</si>
  <si>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</si>
  <si>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</si>
  <si>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</si>
  <si>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</si>
  <si>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</si>
  <si>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</si>
  <si>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</si>
  <si>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</si>
  <si>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</si>
  <si>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</si>
  <si>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</si>
  <si>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</si>
  <si>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</si>
  <si>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</si>
  <si>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</si>
  <si>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</si>
  <si>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</si>
  <si>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</si>
  <si>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</si>
  <si>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</si>
  <si>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</si>
  <si>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</si>
  <si>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</si>
  <si>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</si>
  <si>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</si>
  <si>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</si>
  <si>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</si>
  <si>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</si>
  <si>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</si>
  <si>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</si>
  <si>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</si>
  <si>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</si>
  <si>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</si>
  <si>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</si>
  <si>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</si>
  <si>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</si>
  <si>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</si>
  <si>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</si>
  <si>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</si>
  <si>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</si>
  <si>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</si>
  <si>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</si>
  <si>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</si>
  <si>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</si>
  <si>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</si>
  <si>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</si>
  <si>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</si>
  <si>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</si>
  <si>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</si>
  <si>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</si>
  <si>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</si>
  <si>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</si>
  <si>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</si>
  <si>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</si>
  <si>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</si>
  <si>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</si>
  <si>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</si>
  <si>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</si>
  <si>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</si>
  <si>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</si>
  <si>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</si>
  <si>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</si>
  <si>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</si>
  <si>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</si>
  <si>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</si>
  <si>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</si>
  <si>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</si>
  <si>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</si>
  <si>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</si>
  <si>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</si>
  <si>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</si>
  <si>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</si>
  <si>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</si>
  <si>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</si>
  <si>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</si>
  <si>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</si>
  <si>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</si>
  <si>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</si>
  <si>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</si>
  <si>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</si>
  <si>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</si>
  <si>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</si>
  <si>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</si>
  <si>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</si>
  <si>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</si>
  <si>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</si>
  <si>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</si>
  <si>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</si>
  <si>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</si>
  <si>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</si>
  <si>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</si>
  <si>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</si>
  <si>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</si>
  <si>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</si>
  <si>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</si>
  <si>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</si>
  <si>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</si>
  <si>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</si>
  <si>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</si>
  <si>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</si>
  <si>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</si>
  <si>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</si>
  <si>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</si>
  <si>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</si>
  <si>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</si>
  <si>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</si>
  <si>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</si>
  <si>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</si>
  <si>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</si>
  <si>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</si>
  <si>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</si>
  <si>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</si>
  <si>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</si>
  <si>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</si>
  <si>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</si>
  <si>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</si>
  <si>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</si>
  <si>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</si>
  <si>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</si>
  <si>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</si>
  <si>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</si>
  <si>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</si>
  <si>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</si>
  <si>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</si>
  <si>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</si>
  <si>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</si>
  <si>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</si>
  <si>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</si>
  <si>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</si>
  <si>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</si>
  <si>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</si>
  <si>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</si>
  <si>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</si>
  <si>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</si>
  <si>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</si>
  <si>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</si>
  <si>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</si>
  <si>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</si>
  <si>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</si>
  <si>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</si>
  <si>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</si>
  <si>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</si>
  <si>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</si>
  <si>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</si>
  <si>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</si>
  <si>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</si>
  <si>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</si>
  <si>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</si>
  <si>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</si>
  <si>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</si>
  <si>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</si>
  <si>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</si>
  <si>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</si>
  <si>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</si>
  <si>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</si>
  <si>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</si>
  <si>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</si>
  <si>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</si>
  <si>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</si>
  <si>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</si>
  <si>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</si>
  <si>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</si>
  <si>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</si>
  <si>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</si>
  <si>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</si>
  <si>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</si>
  <si>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</si>
  <si>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</si>
  <si>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</si>
  <si>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</si>
  <si>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</si>
  <si>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</si>
  <si>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</si>
  <si>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</si>
  <si>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</si>
  <si>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</si>
  <si>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</si>
  <si>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</si>
  <si>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</si>
  <si>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</si>
  <si>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</si>
  <si>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</si>
  <si>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</si>
  <si>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</si>
  <si>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</si>
  <si>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</si>
  <si>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</si>
  <si>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</si>
  <si>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</si>
  <si>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</si>
  <si>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</si>
  <si>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</si>
  <si>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</si>
  <si>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</si>
  <si>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</si>
  <si>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</si>
  <si>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</si>
  <si>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</si>
  <si>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</si>
  <si>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</si>
  <si>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</si>
  <si>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</si>
  <si>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</si>
  <si>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</si>
  <si>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</si>
  <si>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</si>
  <si>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</si>
  <si>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</si>
  <si>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</si>
  <si>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</si>
  <si>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</si>
  <si>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</si>
  <si>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</si>
  <si>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</si>
  <si>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</si>
  <si>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</si>
  <si>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</si>
  <si>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</si>
  <si>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</si>
  <si>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</si>
  <si>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</si>
  <si>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</si>
  <si>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</si>
  <si>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</si>
  <si>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</si>
  <si>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</si>
  <si>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</si>
  <si>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</si>
  <si>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</si>
  <si>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</si>
  <si>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</si>
  <si>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</si>
  <si>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</si>
  <si>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</si>
  <si>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</si>
  <si>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</si>
  <si>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</si>
  <si>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</si>
  <si>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</si>
  <si>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</si>
  <si>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</si>
  <si>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</si>
  <si>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</si>
  <si>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</si>
  <si>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</si>
  <si>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</si>
  <si>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</si>
  <si>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</si>
  <si>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</si>
  <si>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</si>
  <si>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</si>
  <si>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</si>
  <si>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</si>
  <si>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</si>
  <si>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</si>
  <si>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</si>
  <si>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</si>
  <si>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</si>
  <si>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</si>
  <si>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</si>
  <si>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</si>
  <si>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</si>
  <si>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</si>
  <si>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</si>
  <si>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</si>
  <si>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</si>
  <si>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</si>
  <si>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</si>
  <si>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</si>
  <si>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</si>
  <si>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</si>
  <si>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</si>
  <si>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</si>
  <si>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</si>
  <si>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</si>
  <si>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</si>
  <si>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</si>
  <si>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</si>
  <si>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</si>
  <si>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</si>
  <si>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</si>
  <si>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</si>
  <si>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</si>
  <si>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</si>
  <si>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</si>
  <si>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</si>
  <si>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</si>
  <si>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</si>
  <si>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</si>
  <si>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</si>
  <si>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</si>
  <si>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</si>
  <si>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</si>
  <si>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</si>
  <si>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</si>
  <si>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</si>
  <si>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</si>
  <si>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</si>
  <si>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</si>
  <si>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</si>
  <si>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</si>
  <si>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</si>
  <si>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</si>
  <si>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</si>
  <si>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</si>
  <si>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</si>
  <si>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</si>
  <si>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</si>
  <si>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</si>
  <si>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</si>
  <si>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</si>
  <si>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</si>
  <si>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</si>
  <si>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</si>
  <si>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</si>
  <si>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</si>
  <si>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</si>
  <si>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</si>
  <si>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</si>
  <si>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</si>
  <si>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</si>
  <si>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</si>
  <si>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</si>
  <si>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</si>
  <si>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</si>
  <si>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</si>
  <si>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</si>
  <si>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</si>
  <si>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</si>
  <si>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</si>
  <si>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</si>
  <si>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</si>
  <si>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</si>
  <si>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</si>
  <si>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</si>
  <si>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</si>
  <si>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</si>
  <si>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</si>
  <si>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</si>
  <si>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</si>
  <si>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</si>
  <si>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</si>
  <si>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</si>
  <si>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</si>
  <si>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</si>
  <si>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</si>
  <si>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</si>
  <si>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</si>
  <si>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</si>
  <si>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</si>
  <si>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</si>
  <si>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</si>
  <si>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</si>
  <si>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</si>
  <si>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</si>
  <si>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</si>
  <si>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</si>
  <si>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</si>
  <si>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</si>
  <si>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</si>
  <si>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</si>
  <si>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</si>
  <si>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</si>
  <si>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</si>
  <si>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</si>
  <si>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</si>
  <si>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</si>
  <si>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</si>
  <si>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</si>
  <si>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</si>
  <si>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</si>
  <si>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</si>
  <si>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</si>
  <si>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</si>
  <si>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</si>
  <si>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</si>
  <si>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</si>
  <si>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</si>
  <si>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</si>
  <si>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</si>
  <si>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</si>
  <si>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</si>
  <si>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</si>
  <si>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</si>
  <si>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</si>
  <si>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</si>
  <si>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</si>
  <si>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</si>
  <si>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</si>
  <si>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</si>
  <si>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</si>
  <si>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</si>
  <si>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</si>
  <si>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</si>
  <si>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</si>
  <si>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</si>
  <si>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</si>
  <si>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</si>
  <si>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</si>
  <si>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</si>
  <si>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</si>
  <si>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</si>
  <si>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</si>
  <si>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</si>
  <si>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</si>
  <si>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</si>
  <si>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</si>
  <si>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</si>
  <si>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</si>
  <si>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</si>
  <si>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</si>
  <si>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</si>
  <si>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</si>
  <si>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</si>
  <si>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</si>
  <si>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</si>
  <si>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</si>
  <si>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</si>
  <si>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</si>
  <si>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</si>
  <si>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</si>
  <si>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</si>
  <si>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</si>
  <si>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</si>
  <si>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</si>
  <si>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</si>
  <si>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</si>
  <si>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</si>
  <si>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</si>
  <si>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</si>
  <si>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</si>
  <si>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</si>
  <si>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</si>
  <si>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</si>
  <si>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</si>
  <si>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</si>
  <si>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</si>
  <si>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</si>
  <si>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</si>
  <si>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</si>
  <si>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</si>
  <si>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</si>
  <si>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</si>
  <si>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</si>
  <si>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</si>
  <si>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</si>
  <si>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</si>
  <si>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</si>
  <si>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</si>
  <si>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</si>
  <si>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</si>
  <si>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</si>
  <si>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</si>
  <si>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</si>
  <si>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</si>
  <si>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</si>
  <si>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</si>
  <si>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</si>
  <si>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</si>
  <si>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</si>
  <si>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</si>
  <si>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</si>
  <si>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</si>
  <si>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</si>
  <si>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</si>
  <si>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</si>
  <si>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</si>
  <si>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</si>
  <si>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</si>
  <si>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</si>
  <si>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</si>
  <si>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</si>
  <si>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</si>
  <si>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</si>
  <si>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</si>
  <si>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</si>
  <si>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</si>
  <si>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</si>
  <si>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</si>
  <si>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</si>
  <si>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</si>
  <si>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</si>
  <si>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</si>
  <si>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</si>
  <si>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</si>
  <si>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</si>
  <si>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</si>
  <si>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</si>
  <si>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</si>
  <si>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</si>
  <si>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</si>
  <si>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</si>
  <si>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</si>
  <si>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</si>
  <si>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</si>
  <si>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</si>
  <si>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</si>
  <si>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</si>
  <si>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</si>
  <si>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</si>
  <si>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</si>
  <si>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</si>
  <si>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</si>
  <si>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</si>
  <si>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</si>
  <si>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</si>
  <si>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</si>
  <si>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</si>
  <si>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</si>
  <si>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</si>
  <si>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</si>
  <si>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</si>
  <si>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</si>
  <si>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</si>
  <si>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</si>
  <si>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</si>
  <si>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</si>
  <si>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</si>
  <si>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</si>
  <si>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</si>
  <si>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</si>
  <si>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</si>
  <si>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</si>
  <si>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</si>
  <si>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</si>
  <si>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</si>
  <si>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</si>
  <si>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</si>
  <si>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</si>
  <si>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</si>
  <si>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</si>
  <si>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</si>
  <si>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</si>
  <si>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</si>
  <si>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</si>
  <si>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</si>
  <si>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</si>
  <si>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</si>
  <si>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</si>
  <si>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</si>
  <si>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</si>
  <si>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</si>
  <si>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</si>
  <si>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</si>
  <si>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</si>
  <si>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</si>
  <si>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</si>
  <si>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</si>
  <si>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</si>
  <si>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</si>
  <si>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</si>
  <si>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</si>
  <si>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</si>
  <si>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</si>
  <si>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</si>
  <si>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</si>
  <si>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</si>
  <si>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</si>
  <si>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</si>
  <si>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</si>
  <si>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</si>
  <si>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</si>
  <si>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</si>
  <si>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</si>
  <si>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</si>
  <si>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</si>
  <si>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</si>
  <si>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</si>
  <si>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</si>
  <si>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</si>
  <si>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</si>
  <si>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</si>
  <si>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</si>
  <si>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</si>
  <si>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</si>
  <si>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</si>
  <si>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</si>
  <si>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</si>
  <si>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</si>
  <si>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</si>
  <si>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</si>
  <si>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</si>
  <si>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</si>
  <si>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</si>
  <si>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</si>
  <si>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</si>
  <si>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</si>
  <si>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</si>
  <si>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</si>
  <si>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</si>
  <si>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</si>
  <si>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</si>
  <si>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</si>
  <si>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</si>
  <si>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</si>
  <si>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</si>
  <si>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</si>
  <si>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</si>
  <si>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</si>
  <si>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</si>
  <si>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</si>
  <si>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</si>
  <si>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</si>
  <si>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</si>
  <si>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</si>
  <si>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</si>
  <si>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</si>
  <si>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</si>
  <si>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</si>
  <si>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</si>
  <si>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</si>
  <si>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</si>
  <si>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</si>
  <si>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</si>
  <si>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</si>
  <si>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</si>
  <si>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</si>
  <si>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</si>
  <si>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</si>
  <si>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</si>
  <si>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</si>
  <si>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</si>
  <si>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</si>
  <si>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</si>
  <si>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</si>
  <si>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</si>
  <si>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</si>
  <si>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</si>
  <si>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</si>
  <si>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</si>
  <si>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</si>
  <si>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</si>
  <si>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</si>
  <si>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</si>
  <si>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</si>
  <si>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</si>
  <si>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</si>
  <si>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</si>
  <si>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</si>
  <si>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</si>
  <si>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</si>
  <si>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</si>
  <si>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</si>
  <si>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</si>
  <si>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</si>
  <si>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</si>
  <si>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</si>
  <si>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</si>
  <si>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</si>
  <si>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</si>
  <si>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</si>
  <si>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</si>
  <si>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</si>
  <si>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</si>
  <si>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</si>
  <si>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</si>
  <si>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</si>
  <si>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</si>
  <si>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</si>
  <si>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</si>
  <si>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</si>
  <si>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</si>
  <si>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</si>
  <si>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</si>
  <si>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</si>
  <si>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</si>
  <si>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</si>
  <si>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</si>
  <si>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</si>
  <si>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</si>
  <si>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</si>
  <si>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</si>
  <si>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</si>
  <si>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</si>
  <si>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</si>
  <si>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</si>
  <si>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</si>
  <si>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</si>
  <si>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</si>
  <si>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</si>
  <si>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</si>
  <si>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</si>
  <si>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</si>
  <si>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</si>
  <si>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</si>
  <si>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</si>
  <si>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</si>
  <si>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</si>
  <si>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</si>
  <si>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</si>
  <si>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</si>
  <si>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</si>
  <si>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</si>
  <si>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</si>
  <si>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</si>
  <si>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</si>
  <si>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</si>
  <si>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</si>
  <si>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</si>
  <si>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</si>
  <si>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</si>
  <si>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</si>
  <si>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</si>
  <si>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</si>
  <si>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</si>
  <si>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</si>
  <si>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</si>
  <si>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</si>
  <si>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</si>
  <si>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</si>
  <si>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</si>
  <si>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</si>
  <si>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</si>
  <si>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</si>
  <si>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</si>
  <si>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</si>
  <si>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</si>
  <si>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</si>
  <si>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</si>
  <si>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</si>
  <si>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</si>
  <si>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</si>
  <si>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</si>
  <si>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</si>
  <si>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</si>
  <si>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</si>
  <si>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</si>
  <si>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</si>
  <si>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</si>
  <si>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</si>
  <si>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</si>
  <si>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</si>
  <si>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</si>
  <si>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</si>
  <si>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</si>
  <si>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</si>
  <si>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</si>
  <si>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</si>
  <si>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</si>
  <si>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</si>
  <si>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</si>
  <si>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</si>
  <si>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</si>
  <si>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</si>
  <si>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</si>
  <si>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</si>
  <si>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</si>
  <si>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</si>
  <si>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</si>
  <si>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</si>
  <si>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</si>
  <si>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</si>
  <si>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</si>
  <si>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</si>
  <si>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</si>
  <si>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</si>
  <si>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</si>
  <si>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</si>
  <si>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</si>
  <si>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</si>
  <si>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</si>
  <si>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</si>
  <si>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</si>
  <si>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</si>
  <si>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</si>
  <si>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</si>
  <si>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</si>
  <si>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</si>
  <si>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</si>
  <si>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</si>
  <si>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</si>
  <si>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</si>
  <si>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</si>
  <si>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</si>
  <si>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</si>
  <si>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</si>
  <si>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</si>
  <si>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</si>
  <si>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</si>
  <si>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</si>
  <si>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</si>
  <si>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</si>
  <si>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</si>
  <si>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</si>
  <si>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</si>
  <si>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</si>
  <si>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</si>
  <si>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</si>
  <si>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</si>
  <si>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</si>
  <si>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</si>
  <si>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</si>
  <si>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</si>
  <si>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</si>
  <si>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</si>
  <si>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</si>
  <si>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</si>
  <si>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</si>
  <si>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</si>
  <si>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</si>
  <si>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</si>
  <si>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</si>
  <si>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</si>
  <si>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</si>
  <si>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</si>
  <si>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</si>
  <si>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</si>
  <si>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</si>
  <si>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</si>
  <si>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</si>
  <si>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</si>
  <si>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</si>
  <si>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</si>
  <si>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</si>
  <si>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</si>
  <si>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</si>
  <si>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</si>
  <si>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</si>
  <si>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</si>
  <si>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</si>
  <si>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</si>
  <si>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</si>
  <si>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</si>
  <si>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</si>
  <si>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</si>
  <si>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</si>
  <si>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</si>
  <si>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</si>
  <si>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</si>
  <si>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</si>
  <si>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</si>
  <si>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</si>
  <si>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</si>
  <si>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</si>
  <si>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</si>
  <si>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</si>
  <si>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</si>
  <si>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</si>
  <si>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</si>
  <si>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</si>
  <si>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</si>
  <si>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</si>
  <si>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</si>
  <si>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</si>
  <si>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</si>
  <si>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</si>
  <si>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</si>
  <si>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</si>
  <si>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</si>
  <si>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</si>
  <si>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</si>
  <si>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</si>
  <si>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</si>
  <si>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</si>
  <si>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</si>
  <si>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</si>
  <si>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</si>
  <si>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</si>
  <si>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</si>
  <si>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</si>
  <si>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</si>
  <si>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</si>
  <si>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</si>
  <si>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</si>
  <si>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</si>
  <si>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</si>
  <si>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</si>
  <si>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</si>
  <si>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</si>
  <si>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</si>
  <si>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</si>
  <si>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</si>
  <si>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</si>
  <si>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</si>
  <si>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</si>
  <si>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</si>
  <si>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</si>
  <si>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</si>
  <si>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</si>
  <si>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</si>
  <si>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</si>
  <si>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</si>
  <si>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</si>
  <si>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</si>
  <si>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</si>
  <si>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</si>
  <si>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</si>
  <si>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</si>
  <si>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</si>
  <si>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</si>
  <si>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</si>
  <si>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</si>
  <si>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</si>
  <si>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</si>
  <si>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</si>
  <si>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</si>
  <si>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</si>
  <si>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</si>
  <si>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</si>
  <si>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</si>
  <si>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</si>
  <si>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</si>
  <si>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</si>
  <si>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</si>
  <si>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</si>
  <si>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</si>
  <si>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</si>
  <si>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</si>
  <si>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</si>
  <si>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</si>
  <si>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</si>
  <si>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</si>
  <si>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</si>
  <si>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</si>
  <si>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</si>
  <si>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</si>
  <si>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</si>
  <si>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</si>
  <si>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</si>
  <si>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</si>
  <si>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</si>
  <si>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</si>
  <si>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</si>
  <si>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</si>
  <si>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</si>
  <si>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</si>
  <si>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</si>
  <si>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</si>
  <si>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</si>
  <si>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</si>
  <si>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</si>
  <si>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</si>
  <si>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</si>
  <si>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</si>
  <si>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</si>
  <si>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</si>
  <si>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</si>
  <si>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</si>
  <si>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</si>
  <si>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</si>
  <si>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</si>
  <si>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</si>
  <si>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</si>
  <si>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</si>
  <si>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</si>
  <si>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</si>
  <si>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</si>
  <si>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</si>
  <si>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</si>
  <si>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</si>
  <si>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</si>
  <si>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</si>
  <si>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</si>
  <si>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</si>
  <si>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</si>
  <si>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</si>
  <si>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</si>
  <si>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</si>
  <si>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</si>
  <si>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</si>
  <si>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</si>
  <si>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</si>
  <si>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</si>
  <si>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</si>
  <si>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</si>
  <si>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</si>
  <si>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</si>
  <si>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</si>
  <si>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</si>
  <si>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</si>
  <si>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</si>
  <si>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</si>
  <si>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</si>
  <si>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</si>
  <si>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</si>
  <si>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</si>
  <si>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</si>
  <si>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</si>
  <si>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</si>
  <si>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</si>
  <si>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</si>
  <si>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</si>
  <si>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</si>
  <si>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</si>
  <si>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</si>
  <si>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</si>
  <si>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</si>
  <si>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</si>
  <si>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</si>
  <si>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</si>
  <si>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</si>
  <si>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</si>
  <si>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</si>
  <si>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</si>
  <si>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</si>
  <si>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</si>
  <si>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</si>
  <si>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</si>
  <si>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</si>
  <si>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</si>
  <si>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</si>
  <si>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</si>
  <si>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</si>
  <si>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</si>
  <si>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</si>
  <si>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</si>
  <si>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</si>
  <si>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</si>
  <si>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</si>
  <si>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</si>
  <si>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</si>
  <si>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</si>
  <si>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</si>
  <si>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</si>
  <si>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</si>
  <si>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</si>
  <si>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</si>
  <si>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</si>
  <si>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</si>
  <si>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</si>
  <si>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</si>
  <si>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</si>
  <si>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</si>
  <si>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</si>
  <si>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</si>
  <si>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</si>
  <si>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</si>
  <si>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</si>
  <si>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</si>
  <si>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</si>
  <si>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</si>
  <si>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</si>
  <si>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</si>
  <si>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</si>
  <si>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</si>
  <si>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</si>
  <si>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</si>
  <si>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</si>
  <si>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</si>
  <si>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</si>
  <si>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</si>
  <si>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</si>
  <si>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</si>
  <si>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</si>
  <si>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</si>
  <si>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</si>
  <si>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</si>
  <si>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</si>
  <si>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</si>
  <si>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</si>
  <si>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</si>
  <si>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</si>
  <si>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</si>
  <si>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</si>
  <si>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</si>
  <si>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</si>
  <si>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</si>
  <si>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</si>
  <si>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</si>
  <si>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</si>
  <si>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</si>
  <si>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</si>
  <si>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</si>
  <si>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</si>
  <si>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</si>
  <si>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</si>
  <si>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</si>
  <si>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</si>
  <si>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</si>
  <si>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</si>
  <si>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</si>
  <si>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</si>
  <si>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</si>
  <si>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</si>
  <si>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</si>
  <si>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</si>
  <si>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</si>
  <si>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</si>
  <si>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</si>
  <si>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</si>
  <si>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</si>
  <si>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</si>
  <si>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</si>
  <si>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</si>
  <si>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</si>
  <si>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</si>
  <si>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</si>
  <si>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</si>
  <si>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</si>
  <si>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</si>
  <si>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</si>
  <si>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</si>
  <si>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</si>
  <si>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</si>
  <si>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</si>
  <si>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</si>
  <si>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</si>
  <si>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</si>
  <si>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</si>
  <si>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</si>
  <si>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</si>
  <si>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</si>
  <si>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</si>
  <si>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</si>
  <si>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</si>
  <si>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</si>
  <si>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</si>
  <si>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</si>
  <si>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</si>
  <si>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</si>
  <si>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</si>
  <si>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</si>
  <si>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</si>
  <si>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</si>
  <si>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</si>
  <si>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</si>
  <si>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</si>
  <si>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</si>
  <si>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</si>
  <si>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</si>
  <si>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</si>
  <si>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</si>
  <si>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</si>
  <si>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</si>
  <si>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</si>
  <si>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</si>
  <si>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</si>
  <si>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</si>
  <si>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</si>
  <si>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</si>
  <si>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</si>
  <si>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</si>
  <si>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</si>
  <si>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</si>
  <si>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</si>
  <si>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</si>
  <si>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</si>
  <si>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</si>
  <si>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</si>
  <si>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</si>
  <si>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</si>
  <si>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</si>
  <si>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</si>
  <si>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</si>
  <si>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</si>
  <si>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</si>
  <si>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</si>
  <si>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</si>
  <si>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</si>
  <si>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</si>
  <si>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</si>
  <si>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</si>
  <si>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</si>
  <si>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</si>
  <si>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</si>
  <si>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</si>
  <si>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</si>
  <si>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</si>
  <si>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</si>
  <si>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</si>
  <si>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</si>
  <si>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</si>
  <si>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</si>
  <si>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</si>
  <si>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</si>
  <si>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</si>
  <si>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</si>
  <si>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</si>
  <si>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</si>
  <si>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</si>
  <si>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</si>
  <si>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</si>
  <si>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</si>
  <si>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</si>
  <si>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</si>
  <si>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</si>
  <si>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</si>
  <si>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</si>
  <si>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</si>
  <si>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</si>
  <si>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</si>
  <si>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</si>
  <si>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</si>
  <si>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</si>
  <si>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</si>
  <si>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</si>
  <si>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</si>
  <si>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</si>
  <si>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</si>
  <si>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</si>
  <si>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</si>
  <si>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</si>
  <si>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</si>
  <si>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</si>
  <si>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</si>
  <si>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</si>
  <si>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</si>
  <si>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</si>
  <si>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</si>
  <si>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</si>
  <si>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</si>
  <si>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</si>
  <si>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</si>
  <si>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</si>
  <si>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</si>
  <si>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</si>
  <si>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</si>
  <si>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</si>
  <si>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</si>
  <si>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</si>
  <si>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</si>
  <si>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</si>
  <si>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</si>
  <si>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</si>
  <si>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</si>
  <si>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</si>
  <si>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</si>
  <si>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</si>
  <si>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</si>
  <si>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</si>
  <si>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</si>
  <si>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</si>
  <si>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</si>
  <si>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</si>
  <si>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</si>
  <si>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</si>
  <si>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</si>
  <si>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</si>
  <si>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</si>
  <si>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</si>
  <si>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</si>
  <si>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</si>
  <si>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</si>
  <si>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</si>
  <si>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</si>
  <si>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</si>
  <si>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</si>
  <si>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</si>
  <si>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</si>
  <si>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</si>
  <si>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</si>
  <si>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</si>
  <si>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</si>
  <si>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</si>
  <si>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</si>
  <si>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</si>
  <si>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</si>
  <si>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</si>
  <si>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</si>
  <si>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</si>
  <si>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</si>
  <si>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</si>
  <si>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</si>
  <si>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</si>
  <si>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</si>
  <si>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</si>
  <si>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</si>
  <si>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</si>
  <si>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</si>
  <si>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</si>
  <si>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</si>
  <si>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</si>
  <si>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</si>
  <si>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</si>
  <si>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</si>
  <si>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</si>
  <si>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</si>
  <si>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</si>
  <si>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</si>
  <si>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</si>
  <si>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</si>
  <si>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</si>
  <si>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</si>
  <si>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</si>
  <si>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</si>
  <si>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</si>
  <si>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</si>
  <si>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</si>
  <si>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</si>
  <si>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</si>
  <si>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</si>
  <si>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</si>
  <si>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</si>
  <si>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</si>
  <si>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</si>
  <si>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</si>
  <si>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</si>
  <si>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</si>
  <si>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</si>
  <si>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</si>
  <si>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</si>
  <si>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</si>
  <si>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</si>
  <si>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</si>
  <si>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</si>
  <si>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</si>
  <si>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</si>
  <si>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</si>
  <si>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</si>
  <si>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</si>
  <si>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</si>
  <si>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</si>
  <si>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</si>
  <si>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</si>
  <si>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</si>
  <si>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</si>
  <si>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</si>
  <si>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</si>
  <si>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</si>
  <si>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</si>
  <si>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</si>
  <si>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</si>
  <si>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</si>
  <si>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</si>
  <si>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</si>
  <si>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</si>
  <si>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</si>
  <si>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</si>
  <si>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</si>
  <si>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</si>
  <si>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</si>
  <si>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</si>
  <si>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</si>
  <si>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</si>
  <si>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</si>
  <si>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</si>
  <si>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</si>
  <si>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</si>
  <si>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</si>
  <si>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</si>
  <si>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</si>
  <si>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</si>
  <si>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</si>
  <si>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</si>
  <si>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</si>
  <si>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</si>
  <si>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</si>
  <si>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</si>
  <si>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</si>
  <si>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</si>
  <si>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</si>
  <si>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</si>
  <si>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</si>
  <si>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</si>
  <si>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</si>
  <si>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</si>
  <si>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</si>
  <si>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</si>
  <si>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</si>
  <si>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</si>
  <si>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</si>
  <si>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</si>
  <si>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</si>
  <si>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</si>
  <si>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</si>
  <si>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</si>
  <si>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</si>
  <si>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</si>
  <si>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</si>
  <si>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</si>
  <si>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</si>
  <si>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</si>
  <si>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</si>
  <si>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</si>
  <si>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</si>
  <si>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</si>
  <si>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</si>
  <si>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</si>
  <si>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</si>
  <si>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</si>
  <si>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</si>
  <si>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</si>
  <si>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</si>
  <si>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</si>
  <si>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</si>
  <si>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</si>
  <si>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</si>
  <si>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</si>
  <si>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</si>
  <si>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</si>
  <si>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</si>
  <si>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</si>
  <si>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</si>
  <si>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</si>
  <si>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</si>
  <si>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</si>
  <si>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</si>
  <si>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</si>
  <si>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</si>
  <si>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</si>
  <si>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</si>
  <si>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</si>
  <si>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</si>
  <si>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</si>
  <si>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</si>
  <si>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</si>
  <si>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</si>
  <si>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</si>
  <si>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</si>
  <si>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</si>
  <si>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</si>
  <si>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</si>
  <si>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</si>
  <si>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</si>
  <si>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</si>
  <si>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</si>
  <si>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</si>
  <si>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</si>
  <si>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</si>
  <si>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</si>
  <si>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</si>
  <si>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</si>
  <si>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</si>
  <si>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</si>
  <si>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</si>
  <si>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</si>
  <si>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</si>
  <si>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</si>
  <si>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</si>
  <si>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</si>
  <si>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</si>
  <si>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</si>
  <si>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</si>
  <si>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</si>
  <si>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</si>
  <si>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</si>
  <si>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</si>
  <si>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</si>
  <si>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</si>
  <si>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</si>
  <si>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</si>
  <si>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</si>
  <si>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</si>
  <si>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</si>
  <si>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</si>
  <si>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</si>
  <si>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</si>
  <si>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</si>
  <si>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</si>
  <si>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</si>
  <si>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</si>
  <si>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</si>
  <si>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</si>
  <si>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</si>
  <si>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</si>
  <si>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</si>
  <si>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</si>
  <si>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</si>
  <si>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</si>
  <si>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</si>
  <si>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</si>
  <si>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</si>
  <si>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</si>
  <si>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</si>
  <si>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</si>
  <si>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</si>
  <si>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</si>
  <si>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</si>
  <si>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</si>
  <si>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</si>
  <si>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</si>
  <si>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</si>
  <si>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</si>
  <si>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</si>
  <si>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</si>
  <si>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</si>
  <si>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</si>
  <si>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</si>
  <si>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</si>
  <si>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</si>
  <si>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</si>
  <si>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</si>
  <si>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</si>
  <si>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</si>
  <si>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</si>
  <si>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</si>
  <si>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</si>
  <si>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</si>
  <si>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</si>
  <si>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</si>
  <si>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</si>
  <si>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</si>
  <si>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</si>
  <si>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</si>
  <si>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</si>
  <si>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</si>
  <si>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</si>
  <si>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</si>
  <si>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</si>
  <si>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</si>
  <si>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</si>
  <si>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</si>
  <si>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</si>
  <si>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</si>
  <si>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</si>
  <si>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</si>
  <si>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</si>
  <si>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</si>
  <si>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</si>
  <si>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</si>
  <si>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</si>
  <si>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</si>
  <si>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</si>
  <si>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</si>
  <si>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</si>
  <si>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</si>
  <si>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</si>
  <si>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</si>
  <si>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</si>
  <si>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</si>
  <si>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</si>
  <si>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</si>
  <si>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</si>
  <si>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</si>
  <si>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</si>
  <si>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</si>
  <si>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</si>
  <si>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</si>
  <si>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</si>
  <si>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</si>
  <si>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</si>
  <si>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</si>
  <si>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</si>
  <si>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</si>
  <si>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</si>
  <si>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</si>
  <si>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</si>
  <si>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</si>
  <si>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</si>
  <si>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</si>
  <si>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</si>
  <si>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</si>
  <si>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</si>
  <si>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</si>
  <si>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</si>
  <si>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</si>
  <si>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</si>
  <si>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</si>
  <si>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</si>
  <si>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</si>
  <si>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</si>
  <si>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</si>
  <si>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</si>
  <si>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</si>
  <si>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</si>
  <si>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</si>
  <si>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</si>
  <si>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</si>
  <si>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</si>
  <si>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</si>
  <si>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</si>
  <si>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</si>
  <si>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</si>
  <si>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</si>
  <si>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</si>
  <si>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</si>
  <si>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</si>
  <si>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</si>
  <si>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</si>
  <si>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</si>
  <si>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</si>
  <si>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</si>
  <si>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</si>
  <si>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</si>
  <si>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</si>
  <si>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</si>
  <si>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</si>
  <si>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</si>
  <si>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</si>
  <si>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</si>
  <si>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</si>
  <si>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</si>
  <si>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</si>
  <si>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</si>
  <si>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</si>
  <si>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</si>
  <si>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</si>
  <si>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</si>
  <si>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</si>
  <si>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</si>
  <si>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</si>
  <si>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</si>
  <si>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</si>
  <si>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</si>
  <si>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</si>
  <si>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</si>
  <si>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</si>
  <si>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</si>
  <si>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</si>
  <si>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</si>
  <si>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</si>
  <si>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</si>
  <si>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</si>
  <si>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</si>
  <si>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</si>
  <si>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</si>
  <si>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</si>
  <si>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</si>
  <si>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</si>
  <si>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</si>
  <si>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</si>
  <si>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</si>
  <si>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</si>
  <si>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</si>
  <si>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</si>
  <si>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</si>
  <si>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</si>
  <si>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</si>
  <si>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</si>
  <si>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</si>
  <si>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</si>
  <si>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</si>
  <si>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</si>
  <si>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</si>
  <si>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</si>
  <si>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</si>
  <si>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</si>
  <si>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</si>
  <si>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</si>
  <si>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</si>
  <si>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</si>
  <si>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</si>
  <si>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</si>
  <si>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</si>
  <si>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</si>
  <si>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</si>
  <si>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</si>
  <si>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</si>
  <si>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</si>
  <si>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</si>
  <si>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</si>
  <si>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</si>
  <si>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</si>
  <si>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</si>
  <si>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</si>
  <si>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</si>
  <si>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</si>
  <si>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</si>
  <si>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</si>
  <si>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</si>
  <si>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</si>
  <si>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</si>
  <si>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</si>
  <si>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</si>
  <si>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</si>
  <si>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</si>
  <si>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</si>
  <si>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</si>
  <si>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</si>
  <si>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</si>
  <si>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</si>
  <si>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</si>
  <si>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</si>
  <si>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</si>
  <si>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</si>
  <si>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</si>
  <si>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</si>
  <si>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</si>
  <si>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</si>
  <si>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</si>
  <si>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</si>
  <si>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</si>
  <si>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</si>
  <si>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</si>
  <si>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</si>
  <si>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</si>
  <si>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</si>
  <si>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</si>
  <si>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</si>
  <si>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</si>
  <si>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</si>
  <si>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</si>
  <si>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</si>
  <si>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</si>
  <si>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</si>
  <si>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</si>
  <si>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</si>
  <si>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</si>
  <si>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</si>
  <si>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</si>
  <si>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</si>
  <si>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</si>
  <si>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</si>
  <si>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</si>
  <si>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</si>
  <si>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</si>
  <si>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</si>
  <si>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</si>
  <si>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</si>
  <si>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</si>
  <si>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</si>
  <si>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</si>
  <si>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</si>
  <si>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</si>
  <si>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</si>
  <si>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</si>
  <si>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</si>
  <si>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</si>
  <si>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</si>
  <si>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</si>
  <si>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</si>
  <si>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</si>
  <si>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</si>
  <si>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</si>
  <si>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</si>
  <si>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</si>
  <si>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</si>
  <si>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</si>
  <si>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</si>
  <si>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</si>
  <si>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</si>
  <si>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</si>
  <si>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</si>
  <si>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</si>
  <si>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</si>
  <si>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</si>
  <si>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</si>
  <si>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</si>
  <si>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</si>
  <si>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</si>
  <si>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</si>
  <si>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</si>
  <si>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</si>
  <si>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</si>
  <si>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</si>
  <si>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</si>
  <si>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</si>
  <si>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</si>
  <si>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</si>
  <si>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</si>
  <si>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</si>
  <si>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</si>
  <si>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</si>
  <si>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</si>
  <si>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</si>
  <si>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</si>
  <si>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</si>
  <si>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</si>
  <si>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</si>
  <si>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</si>
  <si>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</si>
  <si>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</si>
  <si>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</si>
  <si>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</si>
  <si>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</si>
  <si>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</si>
  <si>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</si>
  <si>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</si>
  <si>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</si>
  <si>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</si>
  <si>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</si>
  <si>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</si>
  <si>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</si>
  <si>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</si>
  <si>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</si>
  <si>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</si>
  <si>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</si>
  <si>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</si>
  <si>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</si>
  <si>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</si>
  <si>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</si>
  <si>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</si>
  <si>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</si>
  <si>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</si>
  <si>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</si>
  <si>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</si>
  <si>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</si>
  <si>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</si>
  <si>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</si>
  <si>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</si>
  <si>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</si>
  <si>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</si>
  <si>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</si>
  <si>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</si>
  <si>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</si>
  <si>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</si>
  <si>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</si>
  <si>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</si>
  <si>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</si>
  <si>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</si>
  <si>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</si>
  <si>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</si>
  <si>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</si>
  <si>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</si>
  <si>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</si>
  <si>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</si>
  <si>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</si>
  <si>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</si>
  <si>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</si>
  <si>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</si>
  <si>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</si>
  <si>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</si>
  <si>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</si>
  <si>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</si>
  <si>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</si>
  <si>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</si>
  <si>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</si>
  <si>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</si>
  <si>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</si>
  <si>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</si>
  <si>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</si>
  <si>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</si>
  <si>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</si>
  <si>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</si>
  <si>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</si>
  <si>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</si>
  <si>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</si>
  <si>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</si>
  <si>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</si>
  <si>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</si>
  <si>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</si>
  <si>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</si>
  <si>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</si>
  <si>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</si>
  <si>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</si>
  <si>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</si>
  <si>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</si>
  <si>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</si>
  <si>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</si>
  <si>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</si>
  <si>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</si>
  <si>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</si>
  <si>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</si>
  <si>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</si>
  <si>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</si>
  <si>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</si>
  <si>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</si>
  <si>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</si>
  <si>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</si>
  <si>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</si>
  <si>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</si>
  <si>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</si>
  <si>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</si>
  <si>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</si>
  <si>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</si>
  <si>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</si>
  <si>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</si>
  <si>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</si>
  <si>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</si>
  <si>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</si>
  <si>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</si>
  <si>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</si>
  <si>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</si>
  <si>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</si>
  <si>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</si>
  <si>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</si>
  <si>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</si>
  <si>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</si>
  <si>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</si>
  <si>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</si>
  <si>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</si>
  <si>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</si>
  <si>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</si>
  <si>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</si>
  <si>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</si>
  <si>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</si>
  <si>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</si>
  <si>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</si>
  <si>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</si>
  <si>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</si>
  <si>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</si>
  <si>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</si>
  <si>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</si>
  <si>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</si>
  <si>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</si>
  <si>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</si>
  <si>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</si>
  <si>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</si>
  <si>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</si>
  <si>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</si>
  <si>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</si>
  <si>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</si>
  <si>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</si>
  <si>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</si>
  <si>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</si>
  <si>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</si>
  <si>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</si>
  <si>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</si>
  <si>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</si>
  <si>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</si>
  <si>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</si>
  <si>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</si>
  <si>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</si>
  <si>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</si>
  <si>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</si>
  <si>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</si>
  <si>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</si>
  <si>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</si>
  <si>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</si>
  <si>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</si>
  <si>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</si>
  <si>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</si>
  <si>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</si>
  <si>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</si>
  <si>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</si>
  <si>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</si>
  <si>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</si>
  <si>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</si>
  <si>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</si>
  <si>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</si>
  <si>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</si>
  <si>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</si>
  <si>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</si>
  <si>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</si>
  <si>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</si>
  <si>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</si>
  <si>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</si>
  <si>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</si>
  <si>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</si>
  <si>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</si>
  <si>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</si>
  <si>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</si>
  <si>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</si>
  <si>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</si>
  <si>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</si>
  <si>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</si>
  <si>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</si>
  <si>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</si>
  <si>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</si>
  <si>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</si>
  <si>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</si>
  <si>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</si>
  <si>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</si>
  <si>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</si>
  <si>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</si>
  <si>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</si>
  <si>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</si>
  <si>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</si>
  <si>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</si>
  <si>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</si>
  <si>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</si>
  <si>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</si>
  <si>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</si>
  <si>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</si>
  <si>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</si>
  <si>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</si>
  <si>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</si>
  <si>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</si>
  <si>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</si>
  <si>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</si>
  <si>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</si>
  <si>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</si>
  <si>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</si>
  <si>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</si>
  <si>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</si>
  <si>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</si>
  <si>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</si>
  <si>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</si>
  <si>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</si>
  <si>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</si>
  <si>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</si>
  <si>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</si>
  <si>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</si>
  <si>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</si>
  <si>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</si>
  <si>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</si>
  <si>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</si>
  <si>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</si>
  <si>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</si>
  <si>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</si>
  <si>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</si>
  <si>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</si>
  <si>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</si>
  <si>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</si>
  <si>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</si>
  <si>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</si>
  <si>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</si>
  <si>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</si>
  <si>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</si>
  <si>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</si>
  <si>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</si>
  <si>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</si>
  <si>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</si>
  <si>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</si>
  <si>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</si>
  <si>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</si>
  <si>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</si>
  <si>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</si>
  <si>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</si>
  <si>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</si>
  <si>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</si>
  <si>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</si>
  <si>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</si>
  <si>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</si>
  <si>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</si>
  <si>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</si>
  <si>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</si>
  <si>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</si>
  <si>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</si>
  <si>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</si>
  <si>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</si>
  <si>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</si>
  <si>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</si>
  <si>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</si>
  <si>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</si>
  <si>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</si>
  <si>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</si>
  <si>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</si>
  <si>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</si>
  <si>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</si>
  <si>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</si>
  <si>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</si>
  <si>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</si>
  <si>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</si>
  <si>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</si>
  <si>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</si>
  <si>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</si>
  <si>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</si>
  <si>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</si>
  <si>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</si>
  <si>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</si>
  <si>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</si>
  <si>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</si>
  <si>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</si>
  <si>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</si>
  <si>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</si>
  <si>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</si>
  <si>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</si>
  <si>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</si>
  <si>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</si>
  <si>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</si>
  <si>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</si>
  <si>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</si>
  <si>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</si>
  <si>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</si>
  <si>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</si>
  <si>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</si>
  <si>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</si>
  <si>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</si>
  <si>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</si>
  <si>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</si>
  <si>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</si>
  <si>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</si>
  <si>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</si>
  <si>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</si>
  <si>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</si>
  <si>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</si>
  <si>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</si>
  <si>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</si>
  <si>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</si>
  <si>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</si>
  <si>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</si>
  <si>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</si>
  <si>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</si>
  <si>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</si>
  <si>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</si>
  <si>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</si>
  <si>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</si>
  <si>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</si>
  <si>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</si>
  <si>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</si>
  <si>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</si>
  <si>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</si>
  <si>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</si>
  <si>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</si>
  <si>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</si>
  <si>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</si>
  <si>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</si>
  <si>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</si>
  <si>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</si>
  <si>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</si>
  <si>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</si>
  <si>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</si>
  <si>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</si>
  <si>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</si>
  <si>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</si>
  <si>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</si>
  <si>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</si>
  <si>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</si>
  <si>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</si>
  <si>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</si>
  <si>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</si>
  <si>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</si>
  <si>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</si>
  <si>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</si>
  <si>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</si>
  <si>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</si>
  <si>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</si>
  <si>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</si>
  <si>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</si>
  <si>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</si>
  <si>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</si>
  <si>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</si>
  <si>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</si>
  <si>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</si>
  <si>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</si>
  <si>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</si>
  <si>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</si>
  <si>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</si>
  <si>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</si>
  <si>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</si>
  <si>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</si>
  <si>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</si>
  <si>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</si>
  <si>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</si>
  <si>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</si>
  <si>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</si>
  <si>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</si>
  <si>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</si>
  <si>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</si>
  <si>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</si>
  <si>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</si>
  <si>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</si>
  <si>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</si>
  <si>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</si>
  <si>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</si>
  <si>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</si>
  <si>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</si>
  <si>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</si>
  <si>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</si>
  <si>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</si>
  <si>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</si>
  <si>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</si>
  <si>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</si>
  <si>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</si>
  <si>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</si>
  <si>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</si>
  <si>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</si>
  <si>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</si>
  <si>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</si>
  <si>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</si>
  <si>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</si>
  <si>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</si>
  <si>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</si>
  <si>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</si>
  <si>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</si>
  <si>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</si>
  <si>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</si>
  <si>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</si>
  <si>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</si>
  <si>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</si>
  <si>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</si>
  <si>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</si>
  <si>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</si>
  <si>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</si>
  <si>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</si>
  <si>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</si>
  <si>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</si>
  <si>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</si>
  <si>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</si>
  <si>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</si>
  <si>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</si>
  <si>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</si>
  <si>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</si>
  <si>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</si>
  <si>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</si>
  <si>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</si>
  <si>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</si>
  <si>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</si>
  <si>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</si>
  <si>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</si>
  <si>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</si>
  <si>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</si>
  <si>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</si>
  <si>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</si>
  <si>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</si>
  <si>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</si>
  <si>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</si>
  <si>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</si>
  <si>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</si>
  <si>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</si>
  <si>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</si>
  <si>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</si>
  <si>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</si>
  <si>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</si>
  <si>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</si>
  <si>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</si>
  <si>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</si>
  <si>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</si>
  <si>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</si>
  <si>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</si>
  <si>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</si>
  <si>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</si>
  <si>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</si>
  <si>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</si>
  <si>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</si>
  <si>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</si>
  <si>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</si>
  <si>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</si>
  <si>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</si>
  <si>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</si>
  <si>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</si>
  <si>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</si>
  <si>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</si>
  <si>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</si>
  <si>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</si>
  <si>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</si>
  <si>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</si>
  <si>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</si>
  <si>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</si>
  <si>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</si>
  <si>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</si>
  <si>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</si>
  <si>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</si>
  <si>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</si>
  <si>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</si>
  <si>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</si>
  <si>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</si>
  <si>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</si>
  <si>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</si>
  <si>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</si>
  <si>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</si>
  <si>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</si>
  <si>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</si>
  <si>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</si>
  <si>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</si>
  <si>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</si>
  <si>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</si>
  <si>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</si>
  <si>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</si>
  <si>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</si>
  <si>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</si>
  <si>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</si>
  <si>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</si>
  <si>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</si>
  <si>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</si>
  <si>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</si>
  <si>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</si>
  <si>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</si>
  <si>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</si>
  <si>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</si>
  <si>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</si>
  <si>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</si>
  <si>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</si>
  <si>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</si>
  <si>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</si>
  <si>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</si>
  <si>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</si>
  <si>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</si>
  <si>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</si>
  <si>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</si>
  <si>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</si>
  <si>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</si>
  <si>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</si>
  <si>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</si>
  <si>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</si>
  <si>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</si>
  <si>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</si>
  <si>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</si>
  <si>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</si>
  <si>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</si>
  <si>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</si>
  <si>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</si>
  <si>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</si>
  <si>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</si>
  <si>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</si>
  <si>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</si>
  <si>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</si>
  <si>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</si>
  <si>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</si>
  <si>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</si>
  <si>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</si>
  <si>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</si>
  <si>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</si>
  <si>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</si>
  <si>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</si>
  <si>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</si>
  <si>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</si>
  <si>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</si>
  <si>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</si>
  <si>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</si>
  <si>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</si>
  <si>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</si>
  <si>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</si>
  <si>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</si>
  <si>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</si>
  <si>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</si>
  <si>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</si>
  <si>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</si>
  <si>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</si>
  <si>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</si>
  <si>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</si>
  <si>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</si>
  <si>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</si>
  <si>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</si>
  <si>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</si>
  <si>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</si>
  <si>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</si>
  <si>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</si>
  <si>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</si>
  <si>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</si>
  <si>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</si>
  <si>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</si>
  <si>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</si>
  <si>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</si>
  <si>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</si>
  <si>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</si>
  <si>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</si>
  <si>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</si>
  <si>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</si>
  <si>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</si>
  <si>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</si>
  <si>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</si>
  <si>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</si>
  <si>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</si>
  <si>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</si>
  <si>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</si>
  <si>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</si>
  <si>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</si>
  <si>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</si>
  <si>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</si>
  <si>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</si>
  <si>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</si>
  <si>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</si>
  <si>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</si>
  <si>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</si>
  <si>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</si>
  <si>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</si>
  <si>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</si>
  <si>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</si>
  <si>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</si>
  <si>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</si>
  <si>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</si>
  <si>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</si>
  <si>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</si>
  <si>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</si>
  <si>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</si>
  <si>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</si>
  <si>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</si>
  <si>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</si>
  <si>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</si>
  <si>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</si>
  <si>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</si>
  <si>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</si>
  <si>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</si>
  <si>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</si>
  <si>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</si>
  <si>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</si>
  <si>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</si>
  <si>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</si>
  <si>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</si>
  <si>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</si>
  <si>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</si>
  <si>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</si>
  <si>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</si>
  <si>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</si>
  <si>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</si>
  <si>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</si>
  <si>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</si>
  <si>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</si>
  <si>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</si>
  <si>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</si>
  <si>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</si>
  <si>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</si>
  <si>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</si>
  <si>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</si>
  <si>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</si>
  <si>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</si>
  <si>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</si>
  <si>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</si>
  <si>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</si>
  <si>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</si>
  <si>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</si>
  <si>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</si>
  <si>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</si>
  <si>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</si>
  <si>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</si>
  <si>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</si>
  <si>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</si>
  <si>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</si>
  <si>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</si>
  <si>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</si>
  <si>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</si>
  <si>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</si>
  <si>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</si>
  <si>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</si>
  <si>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</si>
  <si>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</si>
  <si>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</si>
  <si>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</si>
  <si>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</si>
  <si>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</si>
  <si>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</si>
  <si>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</si>
  <si>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</si>
  <si>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</si>
  <si>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</si>
  <si>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</si>
  <si>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</si>
  <si>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</si>
  <si>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</si>
  <si>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</si>
  <si>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</si>
  <si>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</si>
  <si>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</si>
  <si>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</si>
  <si>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</si>
  <si>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</si>
  <si>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</si>
  <si>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</si>
  <si>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</si>
  <si>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</si>
  <si>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</si>
  <si>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</si>
  <si>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</si>
  <si>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</si>
  <si>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</si>
  <si>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</si>
  <si>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</si>
  <si>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</si>
  <si>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</si>
  <si>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</si>
  <si>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</si>
  <si>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</si>
  <si>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</si>
  <si>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</si>
  <si>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</si>
  <si>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</si>
  <si>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</si>
  <si>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</si>
  <si>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</si>
  <si>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</si>
  <si>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</si>
  <si>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</si>
  <si>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</si>
  <si>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</si>
  <si>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</si>
  <si>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</si>
  <si>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</si>
  <si>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</si>
  <si>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</si>
  <si>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</si>
  <si>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</si>
  <si>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</si>
  <si>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</si>
  <si>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</si>
  <si>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</si>
  <si>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</si>
  <si>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</si>
  <si>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</si>
  <si>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</si>
  <si>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</si>
  <si>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</si>
  <si>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</si>
  <si>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</si>
  <si>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</si>
  <si>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</si>
  <si>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</si>
  <si>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</si>
  <si>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</si>
  <si>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</si>
  <si>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</si>
  <si>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</si>
  <si>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</si>
  <si>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</si>
  <si>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</si>
  <si>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</si>
  <si>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</si>
  <si>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</si>
  <si>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</si>
  <si>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</si>
  <si>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</si>
  <si>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</si>
  <si>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</si>
  <si>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</si>
  <si>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</si>
  <si>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</si>
  <si>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</si>
  <si>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</si>
  <si>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</si>
  <si>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</si>
  <si>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</si>
  <si>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</si>
  <si>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</si>
  <si>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</si>
  <si>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</si>
  <si>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</si>
  <si>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</si>
  <si>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</si>
  <si>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</si>
  <si>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</si>
  <si>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</si>
  <si>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</si>
  <si>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</si>
  <si>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</si>
  <si>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</si>
  <si>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</si>
  <si>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</si>
  <si>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</si>
  <si>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</si>
  <si>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</si>
  <si>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</si>
  <si>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</si>
  <si>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</si>
  <si>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</si>
  <si>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</si>
  <si>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</si>
  <si>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</si>
  <si>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</si>
  <si>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</si>
  <si>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</si>
  <si>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</si>
  <si>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</si>
  <si>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</si>
  <si>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</si>
  <si>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</si>
  <si>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</si>
  <si>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</si>
  <si>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</si>
  <si>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</si>
  <si>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</si>
  <si>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</si>
  <si>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</si>
  <si>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</si>
  <si>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</si>
  <si>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</si>
  <si>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</si>
  <si>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</si>
  <si>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</si>
  <si>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</si>
  <si>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</si>
  <si>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</si>
  <si>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</si>
  <si>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</si>
  <si>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</si>
  <si>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</si>
  <si>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</si>
  <si>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</si>
  <si>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</si>
  <si>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</si>
  <si>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</si>
  <si>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</si>
  <si>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</si>
  <si>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</si>
  <si>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</si>
  <si>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</si>
  <si>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</si>
  <si>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</si>
  <si>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</si>
  <si>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</si>
  <si>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</si>
  <si>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</si>
  <si>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</si>
  <si>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</si>
  <si>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</si>
  <si>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</si>
  <si>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</si>
  <si>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</si>
  <si>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</si>
  <si>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</si>
  <si>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</si>
  <si>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</si>
  <si>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</si>
  <si>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</si>
  <si>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</si>
  <si>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</si>
  <si>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</si>
  <si>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</si>
  <si>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</si>
  <si>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</si>
  <si>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</si>
  <si>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</si>
  <si>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</si>
  <si>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</si>
  <si>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</si>
  <si>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</si>
  <si>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</si>
  <si>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</si>
  <si>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</si>
  <si>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</si>
  <si>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</si>
  <si>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</si>
  <si>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</si>
  <si>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</si>
  <si>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</si>
  <si>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</si>
  <si>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</si>
  <si>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</si>
  <si>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</si>
  <si>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</si>
  <si>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</si>
  <si>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</si>
  <si>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</si>
  <si>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</si>
  <si>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</si>
  <si>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</si>
  <si>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</si>
  <si>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</si>
  <si>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</si>
  <si>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</si>
  <si>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</si>
  <si>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</si>
  <si>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</si>
  <si>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</si>
  <si>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</si>
  <si>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</si>
  <si>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</si>
  <si>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</si>
  <si>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</si>
  <si>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</si>
  <si>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</si>
  <si>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</si>
  <si>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</si>
  <si>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</si>
  <si>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</si>
  <si>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</si>
  <si>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</si>
  <si>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</si>
  <si>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</si>
  <si>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</si>
  <si>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</si>
  <si>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</si>
  <si>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</si>
  <si>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</si>
  <si>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</si>
  <si>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</si>
  <si>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</si>
  <si>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</si>
  <si>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</si>
  <si>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</si>
  <si>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</si>
  <si>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</si>
  <si>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</si>
  <si>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</si>
  <si>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</si>
  <si>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</si>
  <si>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</si>
  <si>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</si>
  <si>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</si>
  <si>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</si>
  <si>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</si>
  <si>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</si>
  <si>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</si>
  <si>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</si>
  <si>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</si>
  <si>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</si>
  <si>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</si>
  <si>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</si>
  <si>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</si>
  <si>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</si>
  <si>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</si>
  <si>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</si>
  <si>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</si>
  <si>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</si>
  <si>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</si>
  <si>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</si>
  <si>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</si>
  <si>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</si>
  <si>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</si>
  <si>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</si>
  <si>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</si>
  <si>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</si>
  <si>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</si>
  <si>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</si>
  <si>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</si>
  <si>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</si>
  <si>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</si>
  <si>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</si>
  <si>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</si>
  <si>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</si>
  <si>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</si>
  <si>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</si>
  <si>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</si>
  <si>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</si>
  <si>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</si>
  <si>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</si>
  <si>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</si>
  <si>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</si>
  <si>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</si>
  <si>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</si>
  <si>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</si>
  <si>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</si>
  <si>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</si>
  <si>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</si>
  <si>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</si>
  <si>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</si>
  <si>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</si>
  <si>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</si>
  <si>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</si>
  <si>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</si>
  <si>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</si>
  <si>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</si>
  <si>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</si>
  <si>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</si>
  <si>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</si>
  <si>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</si>
  <si>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</si>
  <si>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</si>
  <si>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</si>
  <si>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</si>
  <si>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</si>
  <si>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</si>
  <si>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</si>
  <si>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</si>
  <si>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</si>
  <si>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</si>
  <si>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</si>
  <si>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</si>
  <si>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</si>
  <si>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</si>
  <si>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</si>
  <si>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</si>
  <si>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</si>
  <si>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</si>
  <si>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</si>
  <si>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</si>
  <si>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</si>
  <si>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</si>
  <si>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</si>
  <si>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</si>
  <si>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</si>
  <si>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</si>
  <si>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</si>
  <si>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</si>
  <si>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</si>
  <si>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</si>
  <si>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</si>
  <si>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</si>
  <si>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</si>
  <si>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</si>
  <si>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</si>
  <si>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</si>
  <si>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</si>
  <si>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</si>
  <si>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</si>
  <si>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</si>
  <si>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</si>
  <si>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</si>
  <si>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</si>
  <si>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</si>
  <si>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</si>
  <si>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</si>
  <si>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</si>
  <si>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</si>
  <si>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</si>
  <si>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</si>
  <si>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</si>
  <si>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</si>
  <si>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</si>
  <si>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</si>
  <si>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</si>
  <si>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</si>
  <si>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</si>
  <si>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</si>
  <si>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</si>
  <si>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</si>
  <si>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</si>
  <si>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</si>
  <si>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</si>
  <si>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</si>
  <si>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</si>
  <si>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</si>
  <si>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</si>
  <si>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</si>
  <si>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</si>
  <si>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</si>
  <si>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</si>
  <si>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</si>
  <si>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</si>
  <si>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</si>
  <si>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</si>
  <si>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</si>
  <si>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</si>
  <si>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</si>
  <si>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</si>
  <si>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</si>
  <si>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</si>
  <si>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</si>
  <si>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</si>
  <si>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</si>
  <si>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</si>
  <si>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</si>
  <si>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</si>
  <si>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</si>
  <si>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</si>
  <si>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</si>
  <si>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</si>
  <si>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</si>
  <si>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</si>
  <si>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</si>
  <si>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</si>
  <si>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</si>
  <si>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</si>
  <si>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</si>
  <si>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</si>
  <si>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</si>
  <si>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</si>
  <si>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</si>
  <si>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</si>
  <si>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</si>
  <si>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</si>
  <si>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</si>
  <si>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</si>
  <si>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</si>
  <si>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</si>
  <si>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</si>
  <si>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</si>
  <si>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</si>
  <si>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</si>
  <si>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</si>
  <si>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</si>
  <si>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</si>
  <si>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</si>
  <si>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</si>
  <si>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</si>
  <si>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</si>
  <si>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</si>
  <si>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</si>
  <si>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</si>
  <si>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</si>
  <si>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</si>
  <si>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</si>
  <si>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</si>
  <si>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</si>
  <si>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</si>
  <si>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</si>
  <si>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</si>
  <si>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</si>
  <si>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</si>
  <si>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</si>
  <si>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</si>
  <si>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</si>
  <si>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</si>
  <si>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</si>
  <si>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</si>
  <si>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</si>
  <si>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</si>
  <si>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</si>
  <si>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</si>
  <si>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</si>
  <si>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</si>
  <si>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</si>
  <si>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</si>
  <si>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</si>
  <si>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</si>
  <si>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</si>
  <si>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</si>
  <si>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</si>
  <si>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</si>
  <si>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</si>
  <si>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</si>
  <si>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</si>
  <si>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</si>
  <si>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</si>
  <si>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</si>
  <si>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</si>
  <si>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</si>
  <si>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</si>
  <si>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</si>
  <si>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</si>
  <si>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</si>
  <si>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</si>
  <si>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</si>
  <si>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</si>
  <si>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</si>
  <si>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</si>
  <si>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</si>
  <si>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</si>
  <si>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</si>
  <si>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</si>
  <si>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</si>
  <si>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</si>
  <si>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</si>
  <si>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</si>
  <si>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</si>
  <si>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</si>
  <si>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</si>
  <si>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</si>
  <si>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</si>
  <si>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</si>
  <si>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</si>
  <si>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</si>
  <si>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</si>
  <si>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</si>
  <si>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</si>
  <si>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</si>
  <si>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</si>
  <si>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</si>
  <si>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</si>
  <si>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</si>
  <si>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</si>
  <si>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</si>
  <si>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</si>
  <si>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</si>
  <si>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</si>
  <si>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</si>
  <si>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</si>
  <si>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</si>
  <si>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</si>
  <si>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</si>
  <si>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</si>
  <si>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</si>
  <si>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</si>
  <si>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</si>
  <si>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</si>
  <si>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</si>
  <si>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</si>
  <si>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</si>
  <si>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</si>
  <si>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</si>
  <si>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</si>
  <si>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</si>
  <si>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</si>
  <si>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</si>
  <si>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</si>
  <si>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</si>
  <si>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</si>
  <si>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</si>
  <si>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</si>
  <si>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</si>
  <si>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</si>
  <si>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</si>
  <si>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</si>
  <si>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</si>
  <si>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</si>
  <si>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</si>
  <si>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</si>
  <si>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</si>
  <si>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</si>
  <si>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</si>
  <si>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</si>
  <si>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</si>
  <si>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</si>
  <si>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</si>
  <si>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</si>
  <si>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</si>
  <si>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</si>
  <si>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</si>
  <si>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</si>
  <si>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</si>
  <si>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</si>
  <si>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</si>
  <si>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</si>
  <si>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</si>
  <si>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</si>
  <si>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</si>
  <si>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</si>
  <si>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</si>
  <si>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</si>
  <si>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</si>
  <si>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</si>
  <si>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</si>
  <si>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</si>
  <si>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</si>
  <si>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</si>
  <si>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</si>
  <si>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</si>
  <si>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</si>
  <si>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</si>
  <si>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</si>
  <si>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</si>
  <si>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</si>
  <si>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</si>
  <si>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</si>
  <si>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</si>
  <si>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</si>
  <si>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</si>
  <si>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</si>
  <si>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</si>
  <si>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</si>
  <si>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</si>
  <si>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</si>
  <si>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</si>
  <si>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</si>
  <si>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</si>
  <si>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</si>
  <si>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</si>
  <si>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</si>
  <si>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</si>
  <si>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</si>
  <si>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</si>
  <si>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</si>
  <si>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</si>
  <si>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</si>
  <si>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</si>
  <si>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</si>
  <si>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</si>
  <si>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</si>
  <si>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</si>
  <si>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</si>
  <si>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</si>
  <si>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</si>
  <si>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</si>
  <si>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</si>
  <si>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</si>
  <si>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</si>
  <si>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</si>
  <si>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</si>
  <si>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</si>
  <si>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</si>
  <si>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</si>
  <si>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</si>
  <si>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</si>
  <si>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</si>
  <si>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</si>
  <si>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</si>
  <si>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</si>
  <si>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</si>
  <si>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</si>
  <si>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</si>
  <si>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</si>
  <si>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</si>
  <si>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</si>
  <si>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</si>
  <si>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</si>
  <si>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</si>
  <si>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</si>
  <si>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</si>
  <si>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</si>
  <si>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</si>
  <si>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</si>
  <si>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</si>
  <si>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</si>
  <si>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</si>
  <si>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</si>
  <si>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</si>
  <si>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</si>
  <si>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</si>
  <si>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</si>
  <si>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</si>
  <si>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</si>
  <si>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</si>
  <si>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</si>
  <si>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</si>
  <si>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</si>
  <si>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</si>
  <si>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</si>
  <si>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</si>
  <si>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</si>
  <si>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</si>
  <si>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</si>
  <si>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</si>
  <si>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</si>
  <si>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</si>
  <si>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</si>
  <si>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</si>
  <si>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</si>
  <si>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</si>
  <si>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</si>
  <si>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</si>
  <si>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</si>
  <si>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</si>
  <si>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</si>
  <si>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</si>
  <si>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</si>
  <si>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</si>
  <si>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</si>
  <si>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</si>
  <si>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</si>
  <si>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</si>
  <si>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</si>
  <si>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</si>
  <si>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</si>
  <si>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</si>
  <si>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</si>
  <si>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</si>
  <si>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</si>
  <si>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</si>
  <si>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</si>
  <si>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</si>
  <si>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</si>
  <si>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</si>
  <si>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</si>
  <si>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</si>
  <si>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</si>
  <si>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</si>
  <si>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</si>
  <si>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</si>
  <si>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</si>
  <si>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</si>
  <si>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</si>
  <si>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</si>
  <si>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</si>
  <si>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</si>
  <si>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</si>
  <si>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</si>
  <si>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</si>
  <si>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</si>
  <si>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</si>
  <si>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</si>
  <si>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</si>
  <si>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</si>
  <si>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</si>
  <si>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</si>
  <si>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</si>
  <si>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</si>
  <si>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</si>
  <si>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</si>
  <si>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</si>
  <si>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</si>
  <si>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</si>
  <si>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</si>
  <si>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</si>
  <si>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</si>
  <si>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</si>
  <si>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</si>
  <si>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</si>
  <si>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</si>
  <si>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</si>
  <si>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</si>
  <si>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</si>
  <si>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</si>
  <si>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</si>
  <si>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</si>
  <si>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</si>
  <si>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</si>
  <si>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</si>
  <si>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</si>
  <si>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</si>
  <si>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</si>
  <si>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</si>
  <si>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</si>
  <si>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</si>
  <si>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</si>
  <si>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</si>
  <si>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</si>
  <si>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</si>
  <si>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</si>
  <si>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</si>
  <si>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</si>
  <si>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</si>
  <si>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</si>
  <si>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</si>
  <si>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</si>
  <si>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</si>
  <si>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</si>
  <si>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</si>
  <si>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</si>
  <si>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</si>
  <si>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</si>
  <si>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</si>
  <si>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</si>
  <si>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</si>
  <si>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</si>
  <si>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</si>
  <si>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</si>
  <si>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</si>
  <si>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</si>
  <si>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</si>
  <si>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</si>
  <si>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</si>
  <si>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</si>
  <si>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</si>
  <si>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</si>
  <si>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</si>
  <si>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</si>
  <si>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</si>
  <si>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</si>
  <si>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</si>
  <si>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</si>
  <si>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</si>
  <si>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</si>
  <si>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</si>
  <si>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</si>
  <si>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</si>
  <si>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</si>
  <si>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</si>
  <si>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</si>
  <si>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</si>
  <si>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</si>
  <si>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</si>
  <si>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</si>
  <si>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</si>
  <si>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</si>
  <si>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</si>
  <si>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</si>
  <si>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</si>
  <si>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</si>
  <si>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</si>
  <si>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</si>
  <si>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</si>
  <si>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</si>
  <si>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</si>
  <si>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</si>
  <si>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</si>
  <si>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</si>
  <si>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</si>
  <si>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</si>
  <si>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</si>
  <si>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</si>
  <si>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</si>
  <si>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</si>
  <si>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</si>
  <si>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</si>
  <si>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</si>
  <si>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</si>
  <si>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</si>
  <si>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</si>
  <si>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</si>
  <si>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</si>
  <si>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</si>
  <si>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</si>
  <si>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</si>
  <si>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</si>
  <si>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</si>
  <si>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</si>
  <si>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</si>
  <si>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</si>
  <si>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</si>
  <si>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</si>
  <si>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</si>
  <si>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</si>
  <si>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</si>
  <si>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</si>
  <si>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</si>
  <si>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</si>
  <si>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</si>
  <si>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</si>
  <si>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</si>
  <si>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</si>
  <si>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</si>
  <si>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</si>
  <si>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</si>
  <si>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</si>
  <si>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</si>
  <si>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</si>
  <si>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</si>
  <si>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</si>
  <si>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</si>
  <si>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</si>
  <si>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</si>
  <si>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</si>
  <si>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</si>
  <si>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</si>
  <si>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</si>
  <si>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</si>
  <si>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</si>
  <si>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</si>
  <si>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</si>
  <si>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</si>
  <si>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</si>
  <si>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</si>
  <si>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</si>
  <si>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</si>
  <si>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</si>
  <si>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</si>
  <si>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</si>
  <si>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</si>
  <si>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</si>
  <si>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</si>
  <si>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</si>
  <si>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</si>
  <si>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</si>
  <si>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</si>
  <si>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</si>
  <si>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</si>
  <si>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</si>
  <si>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</si>
  <si>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</si>
  <si>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</si>
  <si>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</si>
  <si>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</si>
  <si>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</si>
  <si>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</si>
  <si>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</si>
  <si>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</si>
  <si>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</si>
  <si>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</si>
  <si>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</si>
  <si>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</si>
  <si>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</si>
  <si>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</si>
  <si>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</si>
  <si>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</si>
  <si>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</si>
  <si>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</si>
  <si>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</si>
  <si>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</si>
  <si>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</si>
  <si>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</si>
  <si>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</si>
  <si>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</si>
  <si>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</si>
  <si>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</si>
  <si>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</si>
  <si>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</si>
  <si>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</si>
  <si>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</si>
  <si>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</si>
  <si>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</si>
  <si>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</si>
  <si>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</si>
  <si>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</si>
  <si>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</si>
  <si>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</si>
  <si>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</si>
  <si>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</si>
  <si>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</si>
  <si>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</si>
  <si>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</si>
  <si>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</si>
  <si>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</si>
  <si>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</si>
  <si>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</si>
  <si>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</si>
  <si>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</si>
  <si>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</si>
  <si>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</si>
  <si>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</si>
  <si>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</si>
  <si>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</si>
  <si>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</si>
  <si>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</si>
  <si>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</si>
  <si>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</si>
  <si>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</si>
  <si>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</si>
  <si>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</si>
  <si>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</si>
  <si>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</si>
  <si>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</si>
  <si>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</si>
  <si>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</si>
  <si>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</si>
  <si>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</si>
  <si>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</si>
  <si>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</si>
  <si>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</si>
  <si>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</si>
  <si>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</si>
  <si>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</si>
  <si>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</si>
  <si>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</si>
  <si>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</si>
  <si>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</si>
  <si>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</si>
  <si>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</si>
  <si>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</si>
  <si>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</si>
  <si>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</si>
  <si>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</si>
  <si>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</si>
  <si>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</si>
  <si>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</si>
  <si>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</si>
  <si>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</si>
  <si>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</si>
  <si>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</si>
  <si>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</si>
  <si>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</si>
  <si>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</si>
  <si>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</si>
  <si>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</si>
  <si>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</si>
  <si>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</si>
  <si>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</si>
  <si>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</si>
  <si>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</si>
  <si>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</si>
  <si>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</si>
  <si>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</si>
  <si>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</si>
  <si>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</si>
  <si>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</si>
  <si>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</si>
  <si>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</si>
  <si>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</si>
  <si>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</si>
  <si>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</si>
  <si>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</si>
  <si>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</si>
  <si>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</si>
  <si>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</si>
  <si>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</si>
  <si>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</si>
  <si>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</si>
  <si>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</si>
  <si>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</si>
  <si>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</si>
  <si>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</si>
  <si>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</si>
  <si>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</si>
  <si>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</si>
  <si>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</si>
  <si>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</si>
  <si>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</si>
  <si>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</si>
  <si>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</si>
  <si>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</si>
  <si>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</si>
  <si>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</si>
  <si>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</si>
  <si>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</si>
  <si>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</si>
  <si>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</si>
  <si>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</si>
  <si>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</si>
  <si>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</si>
  <si>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</si>
  <si>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</si>
  <si>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</si>
  <si>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</si>
  <si>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</si>
  <si>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</si>
  <si>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</si>
  <si>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</si>
  <si>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</si>
  <si>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</si>
  <si>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</si>
  <si>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</si>
  <si>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</si>
  <si>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</si>
  <si>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</si>
  <si>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</si>
  <si>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</si>
  <si>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</si>
  <si>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</si>
  <si>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</si>
  <si>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</si>
  <si>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</si>
  <si>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</si>
  <si>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</si>
  <si>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</si>
  <si>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</si>
  <si>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</si>
  <si>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</si>
  <si>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</si>
  <si>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</si>
  <si>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</si>
  <si>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</si>
  <si>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</si>
  <si>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</si>
  <si>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</si>
  <si>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</si>
  <si>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</si>
  <si>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</si>
  <si>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</si>
  <si>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</si>
  <si>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</si>
  <si>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</si>
  <si>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</si>
  <si>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</si>
  <si>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</si>
  <si>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</si>
  <si>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</si>
  <si>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</si>
  <si>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</si>
  <si>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</si>
  <si>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</si>
  <si>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</si>
  <si>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</si>
  <si>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</si>
  <si>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</si>
  <si>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</si>
  <si>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</si>
  <si>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</si>
  <si>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</si>
  <si>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</si>
  <si>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</si>
  <si>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</si>
  <si>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</si>
  <si>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</si>
  <si>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</si>
  <si>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</si>
  <si>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</si>
  <si>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</si>
  <si>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</si>
  <si>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</si>
  <si>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</si>
  <si>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</si>
  <si>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</si>
  <si>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</si>
  <si>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</si>
  <si>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</si>
  <si>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</si>
  <si>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</si>
  <si>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</si>
  <si>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</si>
  <si>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</si>
  <si>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</si>
  <si>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</si>
  <si>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</si>
  <si>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</si>
  <si>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</si>
  <si>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</si>
  <si>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</si>
  <si>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</si>
  <si>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</si>
  <si>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</si>
  <si>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</si>
  <si>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</si>
  <si>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</si>
  <si>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</si>
  <si>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</si>
  <si>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</si>
  <si>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</si>
  <si>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</si>
  <si>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</si>
  <si>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</si>
  <si>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</si>
  <si>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</si>
  <si>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</si>
  <si>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</si>
  <si>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</si>
  <si>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</si>
  <si>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</si>
  <si>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</si>
  <si>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</si>
  <si>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</si>
  <si>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</si>
  <si>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</si>
  <si>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</si>
  <si>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</si>
  <si>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</si>
  <si>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</si>
  <si>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</si>
  <si>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</si>
  <si>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</si>
  <si>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</si>
  <si>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</si>
  <si>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</si>
  <si>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</si>
  <si>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</si>
  <si>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</si>
  <si>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</si>
  <si>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</si>
  <si>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</si>
  <si>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</si>
  <si>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</si>
  <si>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</si>
  <si>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</si>
  <si>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</si>
  <si>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</si>
  <si>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</si>
  <si>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</si>
  <si>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</si>
  <si>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</si>
  <si>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</si>
  <si>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</si>
  <si>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</si>
  <si>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</si>
  <si>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</si>
  <si>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</si>
  <si>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</si>
  <si>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</si>
  <si>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</si>
  <si>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</si>
  <si>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</si>
  <si>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</si>
  <si>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</si>
  <si>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</si>
  <si>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</si>
  <si>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</si>
  <si>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</si>
  <si>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</si>
  <si>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</si>
  <si>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</si>
  <si>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</si>
  <si>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</si>
  <si>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</si>
  <si>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</si>
  <si>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</si>
  <si>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</si>
  <si>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</si>
  <si>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</si>
  <si>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</si>
  <si>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</si>
  <si>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</si>
  <si>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</si>
  <si>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</si>
  <si>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</si>
  <si>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</si>
  <si>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</si>
  <si>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</si>
  <si>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</si>
  <si>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</si>
  <si>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</si>
  <si>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</si>
  <si>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</si>
  <si>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</si>
  <si>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</si>
  <si>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</si>
  <si>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</si>
  <si>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</si>
  <si>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</si>
  <si>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</si>
  <si>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</si>
  <si>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</si>
  <si>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</si>
  <si>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</si>
  <si>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</si>
  <si>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</si>
  <si>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</si>
  <si>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</si>
  <si>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</si>
  <si>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</si>
  <si>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</si>
  <si>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</si>
  <si>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</si>
  <si>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</si>
  <si>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</si>
  <si>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</si>
  <si>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</si>
  <si>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</si>
  <si>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</si>
  <si>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</si>
  <si>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</si>
  <si>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</si>
  <si>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</si>
  <si>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</si>
  <si>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</si>
  <si>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</si>
  <si>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</si>
  <si>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</si>
  <si>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</si>
  <si>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</si>
  <si>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</si>
  <si>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</si>
  <si>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</si>
  <si>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</si>
  <si>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</si>
  <si>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</si>
  <si>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</si>
  <si>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</si>
  <si>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</si>
  <si>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</si>
  <si>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</si>
  <si>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</si>
  <si>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</si>
  <si>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</si>
  <si>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</si>
  <si>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</si>
  <si>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</si>
  <si>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</si>
  <si>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</si>
  <si>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</si>
  <si>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</si>
  <si>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</si>
  <si>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</si>
  <si>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</si>
  <si>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</si>
  <si>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</si>
  <si>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</si>
  <si>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</si>
  <si>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</si>
  <si>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</si>
  <si>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</si>
  <si>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</si>
  <si>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</si>
  <si>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</si>
  <si>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</si>
  <si>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</si>
  <si>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</si>
  <si>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</si>
  <si>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</si>
  <si>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</si>
  <si>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</si>
  <si>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</si>
  <si>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</si>
  <si>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</si>
  <si>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</si>
  <si>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</si>
  <si>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</si>
  <si>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</si>
  <si>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</si>
  <si>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</si>
  <si>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</si>
  <si>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</si>
  <si>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</si>
  <si>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</si>
  <si>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</si>
  <si>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</si>
  <si>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</si>
  <si>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</si>
  <si>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</si>
  <si>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</si>
  <si>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</si>
  <si>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</si>
  <si>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</si>
  <si>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</si>
  <si>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</si>
  <si>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</si>
  <si>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</si>
  <si>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</si>
  <si>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</si>
  <si>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</si>
  <si>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</si>
  <si>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</si>
  <si>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</si>
  <si>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</si>
  <si>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</si>
  <si>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</si>
  <si>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</si>
  <si>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</si>
  <si>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</si>
  <si>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</si>
  <si>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</si>
  <si>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</si>
  <si>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</si>
  <si>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</si>
  <si>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</si>
  <si>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</si>
  <si>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</si>
  <si>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</si>
  <si>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</si>
  <si>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</si>
  <si>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</si>
  <si>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</si>
  <si>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</si>
  <si>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</si>
  <si>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</si>
  <si>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</si>
  <si>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</si>
  <si>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</si>
  <si>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</si>
  <si>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</si>
  <si>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</si>
  <si>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</si>
  <si>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</si>
  <si>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</si>
  <si>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</si>
  <si>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</si>
  <si>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</si>
  <si>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</si>
  <si>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</si>
  <si>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</si>
  <si>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</si>
  <si>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</si>
  <si>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</si>
  <si>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</si>
  <si>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</si>
  <si>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</si>
  <si>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</si>
  <si>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</si>
  <si>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</si>
  <si>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</si>
  <si>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</si>
  <si>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</si>
  <si>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</si>
  <si>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</si>
  <si>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</si>
  <si>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</si>
  <si>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</si>
  <si>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</si>
  <si>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</si>
  <si>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</si>
  <si>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</si>
  <si>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</si>
  <si>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</si>
  <si>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</si>
  <si>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</si>
  <si>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</si>
  <si>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</si>
  <si>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</si>
  <si>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</si>
  <si>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</si>
  <si>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</si>
  <si>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</si>
  <si>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</si>
  <si>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</si>
  <si>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</si>
  <si>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</si>
  <si>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</si>
  <si>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</si>
  <si>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</si>
  <si>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</si>
  <si>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</si>
  <si>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</si>
  <si>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</si>
  <si>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</si>
  <si>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</si>
  <si>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</si>
  <si>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</si>
  <si>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</si>
  <si>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</si>
  <si>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</si>
  <si>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</si>
  <si>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</si>
  <si>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</si>
  <si>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</si>
  <si>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</si>
  <si>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</si>
  <si>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</si>
  <si>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</si>
  <si>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</si>
  <si>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</si>
  <si>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</si>
  <si>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</si>
  <si>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</si>
  <si>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</si>
  <si>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</si>
  <si>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</si>
  <si>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</si>
  <si>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</si>
  <si>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</si>
  <si>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</si>
  <si>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</si>
  <si>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</si>
  <si>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</si>
  <si>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</si>
  <si>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</si>
  <si>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</si>
  <si>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</si>
  <si>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</si>
  <si>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</si>
  <si>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</si>
  <si>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</si>
  <si>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</si>
  <si>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</si>
  <si>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</si>
  <si>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</si>
  <si>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</si>
  <si>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</si>
  <si>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</si>
  <si>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</si>
  <si>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</si>
  <si>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</si>
  <si>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</si>
  <si>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</si>
  <si>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</si>
  <si>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</si>
  <si>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</si>
  <si>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</si>
  <si>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</si>
  <si>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</si>
  <si>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</si>
  <si>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</si>
  <si>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</si>
  <si>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</si>
  <si>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</si>
  <si>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</si>
  <si>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</si>
  <si>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</si>
  <si>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</si>
  <si>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</si>
  <si>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</si>
  <si>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</si>
  <si>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</si>
  <si>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</si>
  <si>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</si>
  <si>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</si>
  <si>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</si>
  <si>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</si>
  <si>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</si>
  <si>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</si>
  <si>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</si>
  <si>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</si>
  <si>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</si>
  <si>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</si>
  <si>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</si>
  <si>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</si>
  <si>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</si>
  <si>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</si>
  <si>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</si>
  <si>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</si>
  <si>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</si>
  <si>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</si>
  <si>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</si>
  <si>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</si>
  <si>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</si>
  <si>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</si>
  <si>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</si>
  <si>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</si>
  <si>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</si>
  <si>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</si>
  <si>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</si>
  <si>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</si>
  <si>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</si>
  <si>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</si>
  <si>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</si>
  <si>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</si>
  <si>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</si>
  <si>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</si>
  <si>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</si>
  <si>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</si>
  <si>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</si>
  <si>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</si>
  <si>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</si>
  <si>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</si>
  <si>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</si>
  <si>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</si>
  <si>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</si>
  <si>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</si>
  <si>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</si>
  <si>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</si>
  <si>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</si>
  <si>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</si>
  <si>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</si>
  <si>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</si>
  <si>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</si>
  <si>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</si>
  <si>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</si>
  <si>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</si>
  <si>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</si>
  <si>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</si>
  <si>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</si>
  <si>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</si>
  <si>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</si>
  <si>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</si>
  <si>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</si>
  <si>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</si>
  <si>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</si>
  <si>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</si>
  <si>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</si>
  <si>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</si>
  <si>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</si>
  <si>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</si>
  <si>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</si>
  <si>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</si>
  <si>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</si>
  <si>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</si>
  <si>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</si>
  <si>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</si>
  <si>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</si>
  <si>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</si>
  <si>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</si>
  <si>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</si>
  <si>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</si>
  <si>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</si>
  <si>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</si>
  <si>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</si>
  <si>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</si>
  <si>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</si>
  <si>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</si>
  <si>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</si>
  <si>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</si>
  <si>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</si>
  <si>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</si>
  <si>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</si>
  <si>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</si>
  <si>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</si>
  <si>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</si>
  <si>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</si>
  <si>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</si>
  <si>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</si>
  <si>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</si>
  <si>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</si>
  <si>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</si>
  <si>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</si>
  <si>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</si>
  <si>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</si>
  <si>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</si>
  <si>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</si>
  <si>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</si>
  <si>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</si>
  <si>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</si>
  <si>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</si>
  <si>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</si>
  <si>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</si>
  <si>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</si>
  <si>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</si>
  <si>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</si>
  <si>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</si>
  <si>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</si>
  <si>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</si>
  <si>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</si>
  <si>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</si>
  <si>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</si>
  <si>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</si>
  <si>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</si>
  <si>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</si>
  <si>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</si>
  <si>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</si>
  <si>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</si>
  <si>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</si>
  <si>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</si>
  <si>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</si>
  <si>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</si>
  <si>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</si>
  <si>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</si>
  <si>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</si>
  <si>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</si>
  <si>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</si>
  <si>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</si>
  <si>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</si>
  <si>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</si>
  <si>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</si>
  <si>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</si>
  <si>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</si>
  <si>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</si>
  <si>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</si>
  <si>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</si>
  <si>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</si>
  <si>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</si>
  <si>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</si>
  <si>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</si>
  <si>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</si>
  <si>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</si>
  <si>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</si>
  <si>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</si>
  <si>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</si>
  <si>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</si>
  <si>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</si>
  <si>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</si>
  <si>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</si>
  <si>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</si>
  <si>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</si>
  <si>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</si>
  <si>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</si>
  <si>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</si>
  <si>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</si>
  <si>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</si>
  <si>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</si>
  <si>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</si>
  <si>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</si>
  <si>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</si>
  <si>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</si>
  <si>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</si>
  <si>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</si>
  <si>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</si>
  <si>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</si>
  <si>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</si>
  <si>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</si>
  <si>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</si>
  <si>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</si>
  <si>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</si>
  <si>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</si>
  <si>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</si>
  <si>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</si>
  <si>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</si>
  <si>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</si>
  <si>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</si>
  <si>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</si>
  <si>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</si>
  <si>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</si>
  <si>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</si>
  <si>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</si>
  <si>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</si>
  <si>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</si>
  <si>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</si>
  <si>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</si>
  <si>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</si>
  <si>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</si>
  <si>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</si>
  <si>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</si>
  <si>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</si>
  <si>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</si>
  <si>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</si>
  <si>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</si>
  <si>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</si>
  <si>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</si>
  <si>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</si>
  <si>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</si>
  <si>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</si>
  <si>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</si>
  <si>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</si>
  <si>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</si>
  <si>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</si>
  <si>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</si>
  <si>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</si>
  <si>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</si>
  <si>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</si>
  <si>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</si>
  <si>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</si>
  <si>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</si>
  <si>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</si>
  <si>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</si>
  <si>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</si>
  <si>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</si>
  <si>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</si>
  <si>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</si>
  <si>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</si>
  <si>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</si>
  <si>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</si>
  <si>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</si>
  <si>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</si>
  <si>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</si>
  <si>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</si>
  <si>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</si>
  <si>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</si>
  <si>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</si>
  <si>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</si>
  <si>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</si>
  <si>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</si>
  <si>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</si>
  <si>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</si>
  <si>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</si>
  <si>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</si>
  <si>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</si>
  <si>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</si>
  <si>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</si>
  <si>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</si>
  <si>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</si>
  <si>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</si>
  <si>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</si>
  <si>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</si>
  <si>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</si>
  <si>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</si>
  <si>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</si>
  <si>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</si>
  <si>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</si>
  <si>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</si>
  <si>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</si>
  <si>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</si>
  <si>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</si>
  <si>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</si>
  <si>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</si>
  <si>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</si>
  <si>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</si>
  <si>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</si>
  <si>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</si>
  <si>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</si>
  <si>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</si>
  <si>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</si>
  <si>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</si>
  <si>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</si>
  <si>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</si>
  <si>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</si>
  <si>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</si>
  <si>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</si>
  <si>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</si>
  <si>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</si>
  <si>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</si>
  <si>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</si>
  <si>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</si>
  <si>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</si>
  <si>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</si>
  <si>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</si>
  <si>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</si>
  <si>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</si>
  <si>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</si>
  <si>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</si>
  <si>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</si>
  <si>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</si>
  <si>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</si>
  <si>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</si>
  <si>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</si>
  <si>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</si>
  <si>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</si>
  <si>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</si>
  <si>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</si>
  <si>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</si>
  <si>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</si>
  <si>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</si>
  <si>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</si>
  <si>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</si>
  <si>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</si>
  <si>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</si>
  <si>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</si>
  <si>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</si>
  <si>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</si>
  <si>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</si>
  <si>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</si>
  <si>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</si>
  <si>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</si>
  <si>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</si>
  <si>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</si>
  <si>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</si>
  <si>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</si>
  <si>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</si>
  <si>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</si>
  <si>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</si>
  <si>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</si>
  <si>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</si>
  <si>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</si>
  <si>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</si>
  <si>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</si>
  <si>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</si>
  <si>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</si>
  <si>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</si>
  <si>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</si>
  <si>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</si>
  <si>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</si>
  <si>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</si>
  <si>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</si>
  <si>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</si>
  <si>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</si>
  <si>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</si>
  <si>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</si>
  <si>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</si>
  <si>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</si>
  <si>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</si>
  <si>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</si>
  <si>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</si>
  <si>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</si>
  <si>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</si>
  <si>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</si>
  <si>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</si>
  <si>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</si>
  <si>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</si>
  <si>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</si>
  <si>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</si>
  <si>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</si>
  <si>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</si>
  <si>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</si>
  <si>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</si>
  <si>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</si>
  <si>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</si>
  <si>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</si>
  <si>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</si>
  <si>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</si>
  <si>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</si>
  <si>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</si>
  <si>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</si>
  <si>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</si>
  <si>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</si>
  <si>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</si>
  <si>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</si>
  <si>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</si>
  <si>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</si>
  <si>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</si>
  <si>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</si>
  <si>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</si>
  <si>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</si>
  <si>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</si>
  <si>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</si>
  <si>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</si>
  <si>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</si>
  <si>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</si>
  <si>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</si>
  <si>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</si>
  <si>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</si>
  <si>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</si>
  <si>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</si>
  <si>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</si>
  <si>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</si>
  <si>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</si>
  <si>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</si>
  <si>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</si>
  <si>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</si>
  <si>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</si>
  <si>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</si>
  <si>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</si>
  <si>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</si>
  <si>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</si>
  <si>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</si>
  <si>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</si>
  <si>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</si>
  <si>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</si>
  <si>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</si>
  <si>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</si>
  <si>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</si>
  <si>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</si>
  <si>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</si>
  <si>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</si>
  <si>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</si>
  <si>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</si>
  <si>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</si>
  <si>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</si>
  <si>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</si>
  <si>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</si>
  <si>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</si>
  <si>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</si>
  <si>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</si>
  <si>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</si>
  <si>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</si>
  <si>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</si>
  <si>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</si>
  <si>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</si>
  <si>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</si>
  <si>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</si>
  <si>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</si>
  <si>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</si>
  <si>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</si>
  <si>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</si>
  <si>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</si>
  <si>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</si>
  <si>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</si>
  <si>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</si>
  <si>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</si>
  <si>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</si>
  <si>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</si>
  <si>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</si>
  <si>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</si>
  <si>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</si>
  <si>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</si>
  <si>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</si>
  <si>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</si>
  <si>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</si>
  <si>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</si>
  <si>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</si>
  <si>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</si>
  <si>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</si>
  <si>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</si>
  <si>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</si>
  <si>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</si>
  <si>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</si>
  <si>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</si>
  <si>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</si>
  <si>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</si>
  <si>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</si>
  <si>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</si>
  <si>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</si>
  <si>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</si>
  <si>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</si>
  <si>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</si>
  <si>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</si>
  <si>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</si>
  <si>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</si>
  <si>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</si>
  <si>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</si>
  <si>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</si>
  <si>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</si>
  <si>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</si>
  <si>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</si>
  <si>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</si>
  <si>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</si>
  <si>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</si>
  <si>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</si>
  <si>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</si>
  <si>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</si>
  <si>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</si>
  <si>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</si>
  <si>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</si>
  <si>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</si>
  <si>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</si>
  <si>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</si>
  <si>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</si>
  <si>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</si>
  <si>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</si>
  <si>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</si>
  <si>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</si>
  <si>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</si>
  <si>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</si>
  <si>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</si>
  <si>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</si>
  <si>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</si>
  <si>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</si>
  <si>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</si>
  <si>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</si>
  <si>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</si>
  <si>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</si>
  <si>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</si>
  <si>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</si>
  <si>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</si>
  <si>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</si>
  <si>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</si>
  <si>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</si>
  <si>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</si>
  <si>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</si>
  <si>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</si>
  <si>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</si>
  <si>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</si>
  <si>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</si>
  <si>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</si>
  <si>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</si>
  <si>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</si>
  <si>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</si>
  <si>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</si>
  <si>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</si>
  <si>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</si>
  <si>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</si>
  <si>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</si>
  <si>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</si>
  <si>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</si>
  <si>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</si>
  <si>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</si>
  <si>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</si>
  <si>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</si>
  <si>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</si>
  <si>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</si>
  <si>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</si>
  <si>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</si>
  <si>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</si>
  <si>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</si>
  <si>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</si>
  <si>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</si>
  <si>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</si>
  <si>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</si>
  <si>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</si>
  <si>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</si>
  <si>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</si>
  <si>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</si>
  <si>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</si>
  <si>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</si>
  <si>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</si>
  <si>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</si>
  <si>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</si>
  <si>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</si>
  <si>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</si>
  <si>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</si>
  <si>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</si>
  <si>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</si>
  <si>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</si>
  <si>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</si>
  <si>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</si>
  <si>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</si>
  <si>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</si>
  <si>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</si>
  <si>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</si>
  <si>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</si>
  <si>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</si>
  <si>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</si>
  <si>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</si>
  <si>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</si>
  <si>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</si>
  <si>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</si>
  <si>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</si>
  <si>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</si>
  <si>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</si>
  <si>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</si>
  <si>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</si>
  <si>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</si>
  <si>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</si>
  <si>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</si>
  <si>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</si>
  <si>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</si>
  <si>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</si>
  <si>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</si>
  <si>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</si>
  <si>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</si>
  <si>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</si>
  <si>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</si>
  <si>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</si>
  <si>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</si>
  <si>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</si>
  <si>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</si>
  <si>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</si>
  <si>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</si>
  <si>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</si>
  <si>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</si>
  <si>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</si>
  <si>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</si>
  <si>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</si>
  <si>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</si>
  <si>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</si>
  <si>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</si>
  <si>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</si>
  <si>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</si>
  <si>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</si>
  <si>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</si>
  <si>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</si>
  <si>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</si>
  <si>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</si>
  <si>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</si>
  <si>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</si>
  <si>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</si>
  <si>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</si>
  <si>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</si>
  <si>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</si>
  <si>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</si>
  <si>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</si>
  <si>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</si>
  <si>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</si>
  <si>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</si>
  <si>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</si>
  <si>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</si>
  <si>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</si>
  <si>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</si>
  <si>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</si>
  <si>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</si>
  <si>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</si>
  <si>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</si>
  <si>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</si>
  <si>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</si>
  <si>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</si>
  <si>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</si>
  <si>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</si>
  <si>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</si>
  <si>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</si>
  <si>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</si>
  <si>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</si>
  <si>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</si>
  <si>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</si>
  <si>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</si>
  <si>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</si>
  <si>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</si>
  <si>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</si>
  <si>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</si>
  <si>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</si>
  <si>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</si>
  <si>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</si>
  <si>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</si>
  <si>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</si>
  <si>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</si>
  <si>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</si>
  <si>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</si>
  <si>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</si>
  <si>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</si>
  <si>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</si>
  <si>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</si>
  <si>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</si>
  <si>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</si>
  <si>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</si>
  <si>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</si>
  <si>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</si>
  <si>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</si>
  <si>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</si>
  <si>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</si>
  <si>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</si>
  <si>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</si>
  <si>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</si>
  <si>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</si>
  <si>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</si>
  <si>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</si>
  <si>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</si>
  <si>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</si>
  <si>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</si>
  <si>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</si>
  <si>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</si>
  <si>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</si>
  <si>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</si>
  <si>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</si>
  <si>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</si>
  <si>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</si>
  <si>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</si>
  <si>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</si>
  <si>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</si>
  <si>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</si>
  <si>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</si>
  <si>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</si>
  <si>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</si>
  <si>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</si>
  <si>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</si>
  <si>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</si>
  <si>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</si>
  <si>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</si>
  <si>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</si>
  <si>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</si>
  <si>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</si>
  <si>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</si>
  <si>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</si>
  <si>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</si>
  <si>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</si>
  <si>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</si>
  <si>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</si>
  <si>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</si>
  <si>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</si>
  <si>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</si>
  <si>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</si>
  <si>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</si>
  <si>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</si>
  <si>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</si>
  <si>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</si>
  <si>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</si>
  <si>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</si>
  <si>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</si>
  <si>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</si>
  <si>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</si>
  <si>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</si>
  <si>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</si>
  <si>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</si>
  <si>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</si>
  <si>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</si>
  <si>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</si>
  <si>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</si>
  <si>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</si>
  <si>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</si>
  <si>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</si>
  <si>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</si>
  <si>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</si>
  <si>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</si>
  <si>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</si>
  <si>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</si>
  <si>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</si>
  <si>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</si>
  <si>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</si>
  <si>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</si>
  <si>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</si>
  <si>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</si>
  <si>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</si>
  <si>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</si>
  <si>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</si>
  <si>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</si>
  <si>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</si>
  <si>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</si>
  <si>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</si>
  <si>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</si>
  <si>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</si>
  <si>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</si>
  <si>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</si>
  <si>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</si>
  <si>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</si>
  <si>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</si>
  <si>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</si>
  <si>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</si>
  <si>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</si>
  <si>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</si>
  <si>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</si>
  <si>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</si>
  <si>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</si>
  <si>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</si>
  <si>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</si>
  <si>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</si>
  <si>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</si>
  <si>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</si>
  <si>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</si>
  <si>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</si>
  <si>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</si>
  <si>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</si>
  <si>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</si>
  <si>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</si>
  <si>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</si>
  <si>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</si>
  <si>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</si>
  <si>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</si>
  <si>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</si>
  <si>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</si>
  <si>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</si>
  <si>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</si>
  <si>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</si>
  <si>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</si>
  <si>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</si>
  <si>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</si>
  <si>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</si>
  <si>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</si>
  <si>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</si>
  <si>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</si>
  <si>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</si>
  <si>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</si>
  <si>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</si>
  <si>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</si>
  <si>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</si>
  <si>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</si>
  <si>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</si>
  <si>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</si>
  <si>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</si>
  <si>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</si>
  <si>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</si>
  <si>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</si>
  <si>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</si>
  <si>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</si>
  <si>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</si>
  <si>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</si>
  <si>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</si>
  <si>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</si>
  <si>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</si>
  <si>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</si>
  <si>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</si>
  <si>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</si>
  <si>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</si>
  <si>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</si>
  <si>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</si>
  <si>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</si>
  <si>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</si>
  <si>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</si>
  <si>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</si>
  <si>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</si>
  <si>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</si>
  <si>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</si>
  <si>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</si>
  <si>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</si>
  <si>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</si>
  <si>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</si>
  <si>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</si>
  <si>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</si>
  <si>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</si>
  <si>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</si>
  <si>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</si>
  <si>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</si>
  <si>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</si>
  <si>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</si>
  <si>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</si>
  <si>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</si>
  <si>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</si>
  <si>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</si>
  <si>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</si>
  <si>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</si>
  <si>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</si>
  <si>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</si>
  <si>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</si>
  <si>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</si>
  <si>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</si>
  <si>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</si>
  <si>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</si>
  <si>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</si>
  <si>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</si>
  <si>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</si>
  <si>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</si>
  <si>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</si>
  <si>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</si>
  <si>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</si>
  <si>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</si>
  <si>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</si>
  <si>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</si>
  <si>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</si>
  <si>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</si>
  <si>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</si>
  <si>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</si>
  <si>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</si>
  <si>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</si>
  <si>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</si>
  <si>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</si>
  <si>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</si>
  <si>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</si>
  <si>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</si>
  <si>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</si>
  <si>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</si>
  <si>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</si>
  <si>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</si>
  <si>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</si>
  <si>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</si>
  <si>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</si>
  <si>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</si>
  <si>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</si>
  <si>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</si>
  <si>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</si>
  <si>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</si>
  <si>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</si>
  <si>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</si>
  <si>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</si>
  <si>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</si>
  <si>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</si>
  <si>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</si>
  <si>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</si>
  <si>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</si>
  <si>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</si>
  <si>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</si>
  <si>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</si>
  <si>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</si>
  <si>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</si>
  <si>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</si>
  <si>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</si>
  <si>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</si>
  <si>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</si>
  <si>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</si>
  <si>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</si>
  <si>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</si>
  <si>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</si>
  <si>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</si>
  <si>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</si>
  <si>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</si>
  <si>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</si>
  <si>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</si>
  <si>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</si>
  <si>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</si>
  <si>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</si>
  <si>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</si>
  <si>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</si>
  <si>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</si>
  <si>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</si>
  <si>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</si>
  <si>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</si>
  <si>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</si>
  <si>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</si>
  <si>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</si>
  <si>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</si>
  <si>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</si>
  <si>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</si>
  <si>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</si>
  <si>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</si>
  <si>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</si>
  <si>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</si>
  <si>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</si>
  <si>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</si>
  <si>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</si>
  <si>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</si>
  <si>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</si>
  <si>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</si>
  <si>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</si>
  <si>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</si>
  <si>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</si>
  <si>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</si>
  <si>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</si>
  <si>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</si>
  <si>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</si>
  <si>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</si>
  <si>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</si>
  <si>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</si>
  <si>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</si>
  <si>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</si>
  <si>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</si>
  <si>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</si>
  <si>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</si>
  <si>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</si>
  <si>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</si>
  <si>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</si>
  <si>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</si>
  <si>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</si>
  <si>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</si>
  <si>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</si>
  <si>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</si>
  <si>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</si>
  <si>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</si>
  <si>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</si>
  <si>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</si>
  <si>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</si>
  <si>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</si>
  <si>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</si>
  <si>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</si>
  <si>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</si>
  <si>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</si>
  <si>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</si>
  <si>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</si>
  <si>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</si>
  <si>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</si>
  <si>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</si>
  <si>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</si>
  <si>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</si>
  <si>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</si>
  <si>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</si>
  <si>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</si>
  <si>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</si>
  <si>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</si>
  <si>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</si>
  <si>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</si>
  <si>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</si>
  <si>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</si>
  <si>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</si>
  <si>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</si>
  <si>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</si>
  <si>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</si>
  <si>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</si>
  <si>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</si>
  <si>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</si>
  <si>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</si>
  <si>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</si>
  <si>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</si>
  <si>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</si>
  <si>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</si>
  <si>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</si>
  <si>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</si>
  <si>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</si>
  <si>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</si>
  <si>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</si>
  <si>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</si>
  <si>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</si>
  <si>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</si>
  <si>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</si>
  <si>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</si>
  <si>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</si>
  <si>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</si>
  <si>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</si>
  <si>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</si>
  <si>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</si>
  <si>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</si>
  <si>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</si>
  <si>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</si>
  <si>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</si>
  <si>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</si>
  <si>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</si>
  <si>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</si>
  <si>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</si>
  <si>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</si>
  <si>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</si>
  <si>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</si>
  <si>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</si>
  <si>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</si>
  <si>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</si>
  <si>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</si>
  <si>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</si>
  <si>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</si>
  <si>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</si>
  <si>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</si>
  <si>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</si>
  <si>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</si>
  <si>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</si>
  <si>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</si>
  <si>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</si>
  <si>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</si>
  <si>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</si>
  <si>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</si>
  <si>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</si>
  <si>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</si>
  <si>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</si>
  <si>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</si>
  <si>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</si>
  <si>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</si>
  <si>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</si>
  <si>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</si>
  <si>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</si>
  <si>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</si>
  <si>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</si>
  <si>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</si>
  <si>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</si>
  <si>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</si>
  <si>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</si>
  <si>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</si>
  <si>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</si>
  <si>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</si>
  <si>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</si>
  <si>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</si>
  <si>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</si>
  <si>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</si>
  <si>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</si>
  <si>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</si>
  <si>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</si>
  <si>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</si>
  <si>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</si>
  <si>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</si>
  <si>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</si>
  <si>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</si>
  <si>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</si>
  <si>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</si>
  <si>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</si>
  <si>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</si>
  <si>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</si>
  <si>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</si>
  <si>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</si>
  <si>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</si>
  <si>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</si>
  <si>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</si>
  <si>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</si>
  <si>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</si>
  <si>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</si>
  <si>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</si>
  <si>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</si>
  <si>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</si>
  <si>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</si>
  <si>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</si>
  <si>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</si>
  <si>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</si>
  <si>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</si>
  <si>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</si>
  <si>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</si>
  <si>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</si>
  <si>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</si>
  <si>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</si>
  <si>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</si>
  <si>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</si>
  <si>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</si>
  <si>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</si>
  <si>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</si>
  <si>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</si>
  <si>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</si>
  <si>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</si>
  <si>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</si>
  <si>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</si>
  <si>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</si>
  <si>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</si>
  <si>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</si>
  <si>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</si>
  <si>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</si>
  <si>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</si>
  <si>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</si>
  <si>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</si>
  <si>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</si>
  <si>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</si>
  <si>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</si>
  <si>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</si>
  <si>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</si>
  <si>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</si>
  <si>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</si>
  <si>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</si>
  <si>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</si>
  <si>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</si>
  <si>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</si>
  <si>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</si>
  <si>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</si>
  <si>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</si>
  <si>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</si>
  <si>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</si>
  <si>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</si>
  <si>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</si>
  <si>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</si>
  <si>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</si>
  <si>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</si>
  <si>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</si>
  <si>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</si>
  <si>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</si>
  <si>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</si>
  <si>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</si>
  <si>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</si>
  <si>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</si>
  <si>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</si>
  <si>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</si>
  <si>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</si>
  <si>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</si>
  <si>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</si>
  <si>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</si>
  <si>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</si>
  <si>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</si>
  <si>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</si>
  <si>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</si>
  <si>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</si>
  <si>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</si>
  <si>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</si>
  <si>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</si>
  <si>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</si>
  <si>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</si>
  <si>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</si>
  <si>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</si>
  <si>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</si>
  <si>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</si>
  <si>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</si>
  <si>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</si>
  <si>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</si>
  <si>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</si>
  <si>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</si>
  <si>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</si>
  <si>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</si>
  <si>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</si>
  <si>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</si>
  <si>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</si>
  <si>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</si>
  <si>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</si>
  <si>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</si>
  <si>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</si>
  <si>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</si>
  <si>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</si>
  <si>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</si>
  <si>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</si>
  <si>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</si>
  <si>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</si>
  <si>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</si>
  <si>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</si>
  <si>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</si>
  <si>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</si>
  <si>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</si>
  <si>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</si>
  <si>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</si>
  <si>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</si>
  <si>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</si>
  <si>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</si>
  <si>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</si>
  <si>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</si>
  <si>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</si>
  <si>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</si>
  <si>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</si>
  <si>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</si>
  <si>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</si>
  <si>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</si>
  <si>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</si>
  <si>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</si>
  <si>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</si>
  <si>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</si>
  <si>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</si>
  <si>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</si>
  <si>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</si>
  <si>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</si>
  <si>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</si>
  <si>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</si>
  <si>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</si>
  <si>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</si>
  <si>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</si>
  <si>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</si>
  <si>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</si>
  <si>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</si>
  <si>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</si>
  <si>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</si>
  <si>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</si>
  <si>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</si>
  <si>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</si>
  <si>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</si>
  <si>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</si>
  <si>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</si>
  <si>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</si>
  <si>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</si>
  <si>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</si>
  <si>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</si>
  <si>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</si>
  <si>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</si>
  <si>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</si>
  <si>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</si>
  <si>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</si>
  <si>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</si>
  <si>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</si>
  <si>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</si>
  <si>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</si>
  <si>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</si>
  <si>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</si>
  <si>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</si>
  <si>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</si>
  <si>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</si>
  <si>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</si>
  <si>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</si>
  <si>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</si>
  <si>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</si>
  <si>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</si>
  <si>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</si>
  <si>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</si>
  <si>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</si>
  <si>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</si>
  <si>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</si>
  <si>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</si>
  <si>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</si>
  <si>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</si>
  <si>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</si>
  <si>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</si>
  <si>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</si>
  <si>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</si>
  <si>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</si>
  <si>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</si>
  <si>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</si>
  <si>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</si>
  <si>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</si>
  <si>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</si>
  <si>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</si>
  <si>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</si>
  <si>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</si>
  <si>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</si>
  <si>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</si>
  <si>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</si>
  <si>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</si>
  <si>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</si>
  <si>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</si>
  <si>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</si>
  <si>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</si>
  <si>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</si>
  <si>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</si>
  <si>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</si>
  <si>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</si>
  <si>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</si>
  <si>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</si>
  <si>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</si>
  <si>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</si>
  <si>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</si>
  <si>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</si>
  <si>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</si>
  <si>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</si>
  <si>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</si>
  <si>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</si>
  <si>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</si>
  <si>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</si>
  <si>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</si>
  <si>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</si>
  <si>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</si>
  <si>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</si>
  <si>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</si>
  <si>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</si>
  <si>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</si>
  <si>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</si>
  <si>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</si>
  <si>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</si>
  <si>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</si>
  <si>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</si>
  <si>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</si>
  <si>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</si>
  <si>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</si>
  <si>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</si>
  <si>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</si>
  <si>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</si>
  <si>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</si>
  <si>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</si>
  <si>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</si>
  <si>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</si>
  <si>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</si>
  <si>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</si>
  <si>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</si>
  <si>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</si>
  <si>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</si>
  <si>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</si>
  <si>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</si>
  <si>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</si>
  <si>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</si>
  <si>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</si>
  <si>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</si>
  <si>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</si>
  <si>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</si>
  <si>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</si>
  <si>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</si>
  <si>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</si>
  <si>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</si>
  <si>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</si>
  <si>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</si>
  <si>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</si>
  <si>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</si>
  <si>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</si>
  <si>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</si>
  <si>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</si>
  <si>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</si>
  <si>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</si>
  <si>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</si>
  <si>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</si>
  <si>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</si>
  <si>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</si>
  <si>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</si>
  <si>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</si>
  <si>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</si>
  <si>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</si>
  <si>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</si>
  <si>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</si>
  <si>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</si>
  <si>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</si>
  <si>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</si>
  <si>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</si>
  <si>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</si>
  <si>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</si>
  <si>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</si>
  <si>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</si>
  <si>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</si>
  <si>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</si>
  <si>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</si>
  <si>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</si>
  <si>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</si>
  <si>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</si>
  <si>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</si>
  <si>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</si>
  <si>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</si>
  <si>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</si>
  <si>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</si>
  <si>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</si>
  <si>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</si>
  <si>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</si>
  <si>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</si>
  <si>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</si>
  <si>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</si>
  <si>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</si>
  <si>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</si>
  <si>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</si>
  <si>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</si>
  <si>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</si>
  <si>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</si>
  <si>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</si>
  <si>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</si>
  <si>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</si>
  <si>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</si>
  <si>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</si>
  <si>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</si>
  <si>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</si>
  <si>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</si>
  <si>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</si>
  <si>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</si>
  <si>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</si>
  <si>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</si>
  <si>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</si>
  <si>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</si>
  <si>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</si>
  <si>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</si>
  <si>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</si>
  <si>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</si>
  <si>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</si>
  <si>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</si>
  <si>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</si>
  <si>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</si>
  <si>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</si>
  <si>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</si>
  <si>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</si>
  <si>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</si>
  <si>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</si>
  <si>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</si>
  <si>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</si>
  <si>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</si>
  <si>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</si>
  <si>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</si>
  <si>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</si>
  <si>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</si>
  <si>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</si>
  <si>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</si>
  <si>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</si>
  <si>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</si>
  <si>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</si>
  <si>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</si>
  <si>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</si>
  <si>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</si>
  <si>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</si>
  <si>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</si>
  <si>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</si>
  <si>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</si>
  <si>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</si>
  <si>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</si>
  <si>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</si>
  <si>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</si>
  <si>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</si>
  <si>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</si>
  <si>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</si>
  <si>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</si>
  <si>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</si>
  <si>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</si>
  <si>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</si>
  <si>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</si>
  <si>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</si>
  <si>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</si>
  <si>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</si>
  <si>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</si>
  <si>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</si>
  <si>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</si>
  <si>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</si>
  <si>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</si>
  <si>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</si>
  <si>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</si>
  <si>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</si>
  <si>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</si>
  <si>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</si>
  <si>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</si>
  <si>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</si>
  <si>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</si>
  <si>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</si>
  <si>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</si>
  <si>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</si>
  <si>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</si>
  <si>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</si>
  <si>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</si>
  <si>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</si>
  <si>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</si>
  <si>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</si>
  <si>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</si>
  <si>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</si>
  <si>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</si>
  <si>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</si>
  <si>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</si>
  <si>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</si>
  <si>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</si>
  <si>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</si>
  <si>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</si>
  <si>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</si>
  <si>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</si>
  <si>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</si>
  <si>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</si>
  <si>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</si>
  <si>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</si>
  <si>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</si>
  <si>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</si>
  <si>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</si>
  <si>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</si>
  <si>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</si>
  <si>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</si>
  <si>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</si>
  <si>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</si>
  <si>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</si>
  <si>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</si>
  <si>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</si>
  <si>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</si>
  <si>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</si>
  <si>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</si>
  <si>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</si>
  <si>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</si>
  <si>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</si>
  <si>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</si>
  <si>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</si>
  <si>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</si>
  <si>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</si>
  <si>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</si>
  <si>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</si>
  <si>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</si>
  <si>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</si>
  <si>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</si>
  <si>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</si>
  <si>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</si>
  <si>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</si>
  <si>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</si>
  <si>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</si>
  <si>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</si>
  <si>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</si>
  <si>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</si>
  <si>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</si>
  <si>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</si>
  <si>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</si>
  <si>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</si>
  <si>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</si>
  <si>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</si>
  <si>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</si>
  <si>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</si>
  <si>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</si>
  <si>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</si>
  <si>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</si>
  <si>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</si>
  <si>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</si>
  <si>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</si>
  <si>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</si>
  <si>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</si>
  <si>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</si>
  <si>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</si>
  <si>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</si>
  <si>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</si>
  <si>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</si>
  <si>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</si>
  <si>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</si>
  <si>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</si>
  <si>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</si>
  <si>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</si>
  <si>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</si>
  <si>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</si>
  <si>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</si>
  <si>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</si>
  <si>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</si>
  <si>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</si>
  <si>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</si>
  <si>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</si>
  <si>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</si>
  <si>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</si>
  <si>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</si>
  <si>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</si>
  <si>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</si>
  <si>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</si>
  <si>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</si>
  <si>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</si>
  <si>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</si>
  <si>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</si>
  <si>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</si>
  <si>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</si>
  <si>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</si>
  <si>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</si>
  <si>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</si>
  <si>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</si>
  <si>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</si>
  <si>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</si>
  <si>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</si>
  <si>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</si>
  <si>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</si>
  <si>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</si>
  <si>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</si>
  <si>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</si>
  <si>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</si>
  <si>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</si>
  <si>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</si>
  <si>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</si>
  <si>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</si>
  <si>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</si>
  <si>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</si>
  <si>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</si>
  <si>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</si>
  <si>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</si>
  <si>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</si>
  <si>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</si>
  <si>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</si>
  <si>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</si>
  <si>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</si>
  <si>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</si>
  <si>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</si>
  <si>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</si>
  <si>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</si>
  <si>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</si>
  <si>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</si>
  <si>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</si>
  <si>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</si>
  <si>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</si>
  <si>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</si>
  <si>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</si>
  <si>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</si>
  <si>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</si>
  <si>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</si>
  <si>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</si>
  <si>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</si>
  <si>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</si>
  <si>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</si>
  <si>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</si>
  <si>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</si>
  <si>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</si>
  <si>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</si>
  <si>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</si>
  <si>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</si>
  <si>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</si>
  <si>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</si>
  <si>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</si>
  <si>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</si>
  <si>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</si>
  <si>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</si>
  <si>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</si>
  <si>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</si>
  <si>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</si>
  <si>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</si>
  <si>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</si>
  <si>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</si>
  <si>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</si>
  <si>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</si>
  <si>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</si>
  <si>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</si>
  <si>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</si>
  <si>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</si>
  <si>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</si>
  <si>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</si>
  <si>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</si>
  <si>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</si>
  <si>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</si>
  <si>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</si>
  <si>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</si>
  <si>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</si>
  <si>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</si>
  <si>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</si>
  <si>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</si>
  <si>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</si>
  <si>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</si>
  <si>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</si>
  <si>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</si>
  <si>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</si>
  <si>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</si>
  <si>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</si>
  <si>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</si>
  <si>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</si>
  <si>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</si>
  <si>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</si>
  <si>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</si>
  <si>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</si>
  <si>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</si>
  <si>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</si>
  <si>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</si>
  <si>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</si>
  <si>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</si>
  <si>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</si>
  <si>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</si>
  <si>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</si>
  <si>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</si>
  <si>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</si>
  <si>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</si>
  <si>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</si>
  <si>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</si>
  <si>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</si>
  <si>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</si>
  <si>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</si>
  <si>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</si>
  <si>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</si>
  <si>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</si>
  <si>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</si>
  <si>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</si>
  <si>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</si>
  <si>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</si>
  <si>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</si>
  <si>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</si>
  <si>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</si>
  <si>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</si>
  <si>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</si>
  <si>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</si>
  <si>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</si>
  <si>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</si>
  <si>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</si>
  <si>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</si>
  <si>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</si>
  <si>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</si>
  <si>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</si>
  <si>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</si>
  <si>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</si>
  <si>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</si>
  <si>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</si>
  <si>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</si>
  <si>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</si>
  <si>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</si>
  <si>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</si>
  <si>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</si>
  <si>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</si>
  <si>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</si>
  <si>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</si>
  <si>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</si>
  <si>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</si>
  <si>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</si>
  <si>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</si>
  <si>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</si>
  <si>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</si>
  <si>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</si>
  <si>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</si>
  <si>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</si>
  <si>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</si>
  <si>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</si>
  <si>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</si>
  <si>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</si>
  <si>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</si>
  <si>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</si>
  <si>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</si>
  <si>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</si>
  <si>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</si>
  <si>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</si>
  <si>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</si>
  <si>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</si>
  <si>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</si>
  <si>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</si>
  <si>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</si>
  <si>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</si>
  <si>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</si>
  <si>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</si>
  <si>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</si>
  <si>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</si>
  <si>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</si>
  <si>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</si>
  <si>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</si>
  <si>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</si>
  <si>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</si>
  <si>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</si>
  <si>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</si>
  <si>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</si>
  <si>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</si>
  <si>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</si>
  <si>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</si>
  <si>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</si>
  <si>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</si>
  <si>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</si>
  <si>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</si>
  <si>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</si>
  <si>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</si>
  <si>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</si>
  <si>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</si>
  <si>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</si>
  <si>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</si>
  <si>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</si>
  <si>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</si>
  <si>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</si>
  <si>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</si>
  <si>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</si>
  <si>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</si>
  <si>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</si>
  <si>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</si>
  <si>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</si>
  <si>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</si>
  <si>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</si>
  <si>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</si>
  <si>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</si>
  <si>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</si>
  <si>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</si>
  <si>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</si>
  <si>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</si>
  <si>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</si>
  <si>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</si>
  <si>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</si>
  <si>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</si>
  <si>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</si>
  <si>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</si>
  <si>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</si>
  <si>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</si>
  <si>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</si>
  <si>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</si>
  <si>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</si>
  <si>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</si>
  <si>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</si>
  <si>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</si>
  <si>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</si>
  <si>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</si>
  <si>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</si>
  <si>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</si>
  <si>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</si>
  <si>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</si>
  <si>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</si>
  <si>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</si>
  <si>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</si>
  <si>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</si>
  <si>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</si>
  <si>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</si>
  <si>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</si>
  <si>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</si>
  <si>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</si>
  <si>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</si>
  <si>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</si>
  <si>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</si>
  <si>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</si>
  <si>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</si>
  <si>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</si>
  <si>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</si>
  <si>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</si>
  <si>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</si>
  <si>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</si>
  <si>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</si>
  <si>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</si>
  <si>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</si>
  <si>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</si>
  <si>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</si>
  <si>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</si>
  <si>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</si>
  <si>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</si>
  <si>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</si>
  <si>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</si>
  <si>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</si>
  <si>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</si>
  <si>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</si>
  <si>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</si>
  <si>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</si>
  <si>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</si>
  <si>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</si>
  <si>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</si>
  <si>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</si>
  <si>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</si>
  <si>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</si>
  <si>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</si>
  <si>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</si>
  <si>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</si>
  <si>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</si>
  <si>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</si>
  <si>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</si>
  <si>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</si>
  <si>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</si>
  <si>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</si>
  <si>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</si>
  <si>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</si>
  <si>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</si>
  <si>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</si>
  <si>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</si>
  <si>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</si>
  <si>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</si>
  <si>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</si>
  <si>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</si>
  <si>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</si>
  <si>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</si>
  <si>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</si>
  <si>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</si>
  <si>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</si>
  <si>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</si>
  <si>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</si>
  <si>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</si>
  <si>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</si>
  <si>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</si>
  <si>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</si>
  <si>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</si>
  <si>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</si>
  <si>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</si>
  <si>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</si>
  <si>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</si>
  <si>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</si>
  <si>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</si>
  <si>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</si>
  <si>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</si>
  <si>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</si>
  <si>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</si>
  <si>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</si>
  <si>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</si>
  <si>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</si>
  <si>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</si>
  <si>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</si>
  <si>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</si>
  <si>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</si>
  <si>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</si>
  <si>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</si>
  <si>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</si>
  <si>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</si>
  <si>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</si>
  <si>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</si>
  <si>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</si>
  <si>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</si>
  <si>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</si>
  <si>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</si>
  <si>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</si>
  <si>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</si>
  <si>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</si>
  <si>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</si>
  <si>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</si>
  <si>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</si>
  <si>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</si>
  <si>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</si>
  <si>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</si>
  <si>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</si>
  <si>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</si>
  <si>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</si>
  <si>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</si>
  <si>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</si>
  <si>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</si>
  <si>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</si>
  <si>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</si>
  <si>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</si>
  <si>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</si>
  <si>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</si>
  <si>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</si>
  <si>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</si>
  <si>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</si>
  <si>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</si>
  <si>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</si>
  <si>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</si>
  <si>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</si>
  <si>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</si>
  <si>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</si>
  <si>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</si>
  <si>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</si>
  <si>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</si>
  <si>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</si>
  <si>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</si>
  <si>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</si>
  <si>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</si>
  <si>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</si>
  <si>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</si>
  <si>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</si>
  <si>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</si>
  <si>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</si>
  <si>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</si>
  <si>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</si>
  <si>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</si>
  <si>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</si>
  <si>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</si>
  <si>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</si>
  <si>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</si>
  <si>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</si>
  <si>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</si>
  <si>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</si>
  <si>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</si>
  <si>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</si>
  <si>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</si>
  <si>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</si>
  <si>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</si>
  <si>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</si>
  <si>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</si>
  <si>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</si>
  <si>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</si>
  <si>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</si>
  <si>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</si>
  <si>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</si>
  <si>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</si>
  <si>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</si>
  <si>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</si>
  <si>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</si>
  <si>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</si>
  <si>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</si>
  <si>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</si>
  <si>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</si>
  <si>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</si>
  <si>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</si>
  <si>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</si>
  <si>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</si>
  <si>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</si>
  <si>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</si>
  <si>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</si>
  <si>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</si>
  <si>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</si>
  <si>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</si>
  <si>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</si>
  <si>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</si>
  <si>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</si>
  <si>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</si>
  <si>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</si>
  <si>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</si>
  <si>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</si>
  <si>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</si>
  <si>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</si>
  <si>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</si>
  <si>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</si>
  <si>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</si>
  <si>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</si>
  <si>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</si>
  <si>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</si>
  <si>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</si>
  <si>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</si>
  <si>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</si>
  <si>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</si>
  <si>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</si>
  <si>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</si>
  <si>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</si>
  <si>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</si>
  <si>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</si>
  <si>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</si>
  <si>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</si>
  <si>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</si>
  <si>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</si>
  <si>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</si>
  <si>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</si>
  <si>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</si>
  <si>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</si>
  <si>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</si>
  <si>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</si>
  <si>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</si>
  <si>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</si>
  <si>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</si>
  <si>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</si>
  <si>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</si>
  <si>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</si>
  <si>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</si>
  <si>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</si>
  <si>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</si>
  <si>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</si>
  <si>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</si>
  <si>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</si>
  <si>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</si>
  <si>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</si>
  <si>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</si>
  <si>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</si>
  <si>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</si>
  <si>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</si>
  <si>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</si>
  <si>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</si>
  <si>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</si>
  <si>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</si>
  <si>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</si>
  <si>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</si>
  <si>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</si>
  <si>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</si>
  <si>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</si>
  <si>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</si>
  <si>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</si>
  <si>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</si>
  <si>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</si>
  <si>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</si>
  <si>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</si>
  <si>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</si>
  <si>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</si>
  <si>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</si>
  <si>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</si>
  <si>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</si>
  <si>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</si>
  <si>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</si>
  <si>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</si>
  <si>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</si>
  <si>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</si>
  <si>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</si>
  <si>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</si>
  <si>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</si>
  <si>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</si>
  <si>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</si>
  <si>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</si>
  <si>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</si>
  <si>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</si>
  <si>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</si>
  <si>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</si>
  <si>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</si>
  <si>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</si>
  <si>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</si>
  <si>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</si>
  <si>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</si>
  <si>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</si>
  <si>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</si>
  <si>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</si>
  <si>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</si>
  <si>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</si>
  <si>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</si>
  <si>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</si>
  <si>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</si>
  <si>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</si>
  <si>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</si>
  <si>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</si>
  <si>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</si>
  <si>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</si>
  <si>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</si>
  <si>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</si>
  <si>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</si>
  <si>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</si>
  <si>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</si>
  <si>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</si>
  <si>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</si>
  <si>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</si>
  <si>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</si>
  <si>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</si>
  <si>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</si>
  <si>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</si>
  <si>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</si>
  <si>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</si>
  <si>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</si>
  <si>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</si>
  <si>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</si>
  <si>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</si>
  <si>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</si>
  <si>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</si>
  <si>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</si>
  <si>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</si>
  <si>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</si>
  <si>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</si>
  <si>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</si>
  <si>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</si>
  <si>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</si>
  <si>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</si>
  <si>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</si>
  <si>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</si>
  <si>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</si>
  <si>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</si>
  <si>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</si>
  <si>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</si>
  <si>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</si>
  <si>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</si>
  <si>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</si>
  <si>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</si>
  <si>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</si>
  <si>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</si>
  <si>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</si>
  <si>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</si>
  <si>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</si>
  <si>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</si>
  <si>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</si>
  <si>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</si>
  <si>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</si>
  <si>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</si>
  <si>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</si>
  <si>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</si>
  <si>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</si>
  <si>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</si>
  <si>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</si>
  <si>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</si>
  <si>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</si>
  <si>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</si>
  <si>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</si>
  <si>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</si>
  <si>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</si>
  <si>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</si>
  <si>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</si>
  <si>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</si>
  <si>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</si>
  <si>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</si>
  <si>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</si>
  <si>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</si>
  <si>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</si>
  <si>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</si>
  <si>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</si>
  <si>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</si>
  <si>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</si>
  <si>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</si>
  <si>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</si>
  <si>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</si>
  <si>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</si>
  <si>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</si>
  <si>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</si>
  <si>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</si>
  <si>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</si>
  <si>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</si>
  <si>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</si>
  <si>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</si>
  <si>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</si>
  <si>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</si>
  <si>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</si>
  <si>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</si>
  <si>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</si>
  <si>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</si>
  <si>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</si>
  <si>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</si>
  <si>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</si>
  <si>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</si>
  <si>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</si>
  <si>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</si>
  <si>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</si>
  <si>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</si>
  <si>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</si>
  <si>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</si>
  <si>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</si>
  <si>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</si>
  <si>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</si>
  <si>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</si>
  <si>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</si>
  <si>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</si>
  <si>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</si>
  <si>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</si>
  <si>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</si>
  <si>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</si>
  <si>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</si>
  <si>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</si>
  <si>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</si>
  <si>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</si>
  <si>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</si>
  <si>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</si>
  <si>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</si>
  <si>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</si>
  <si>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</si>
  <si>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</si>
  <si>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</si>
  <si>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</si>
  <si>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</si>
  <si>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</si>
  <si>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</si>
  <si>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</si>
  <si>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</si>
  <si>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</si>
  <si>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</si>
  <si>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</si>
  <si>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</si>
  <si>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</si>
  <si>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</si>
  <si>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</si>
  <si>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</si>
  <si>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</si>
  <si>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</si>
  <si>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</si>
  <si>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</si>
  <si>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</si>
  <si>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</si>
  <si>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</si>
  <si>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</si>
  <si>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</si>
  <si>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</si>
  <si>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</si>
  <si>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</si>
  <si>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</si>
  <si>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</si>
  <si>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</si>
  <si>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</si>
  <si>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</si>
  <si>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</si>
  <si>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</si>
  <si>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</si>
  <si>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</si>
  <si>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</si>
  <si>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</si>
  <si>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</si>
  <si>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</si>
  <si>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</si>
  <si>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</si>
  <si>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</si>
  <si>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</si>
  <si>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</si>
  <si>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</si>
  <si>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</si>
  <si>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</si>
  <si>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</si>
  <si>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</si>
  <si>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</si>
  <si>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</si>
  <si>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</si>
  <si>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</si>
  <si>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</si>
  <si>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</si>
  <si>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</si>
  <si>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</si>
  <si>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</si>
  <si>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</si>
  <si>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</si>
  <si>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</si>
  <si>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</si>
  <si>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</si>
  <si>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</si>
  <si>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</si>
  <si>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</si>
  <si>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</si>
  <si>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</si>
  <si>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</si>
  <si>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</si>
  <si>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</si>
  <si>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</si>
  <si>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</si>
  <si>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</si>
  <si>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</si>
  <si>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</si>
  <si>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</si>
  <si>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</si>
  <si>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</si>
  <si>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</si>
  <si>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</si>
  <si>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</si>
  <si>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</si>
  <si>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</si>
  <si>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</si>
  <si>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</si>
  <si>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</si>
  <si>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</si>
  <si>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</si>
  <si>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</si>
  <si>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</si>
  <si>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</si>
  <si>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</si>
  <si>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</si>
  <si>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</si>
  <si>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</si>
  <si>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</si>
  <si>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</si>
  <si>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</si>
  <si>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</si>
  <si>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</si>
  <si>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</si>
  <si>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</si>
  <si>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</si>
  <si>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</si>
  <si>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</si>
  <si>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</si>
  <si>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</si>
  <si>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</si>
  <si>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</si>
  <si>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</si>
  <si>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</si>
  <si>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</si>
  <si>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</si>
  <si>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</si>
  <si>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</si>
  <si>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</si>
  <si>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</si>
  <si>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</si>
  <si>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</si>
  <si>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</si>
  <si>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</si>
  <si>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</si>
  <si>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</si>
  <si>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</si>
  <si>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</si>
  <si>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</si>
  <si>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</si>
  <si>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</si>
  <si>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</si>
  <si>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</si>
  <si>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</si>
  <si>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</si>
  <si>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</si>
  <si>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</si>
  <si>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</si>
  <si>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</si>
  <si>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</si>
  <si>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</si>
  <si>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</si>
  <si>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</si>
  <si>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</si>
  <si>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</si>
  <si>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</si>
  <si>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</si>
  <si>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</si>
  <si>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</si>
  <si>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</si>
  <si>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</si>
  <si>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</si>
  <si>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</si>
  <si>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</si>
  <si>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</si>
  <si>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</si>
  <si>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</si>
  <si>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</si>
  <si>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</si>
  <si>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</si>
  <si>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</si>
  <si>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</si>
  <si>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</si>
  <si>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</si>
  <si>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</si>
  <si>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</si>
  <si>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</si>
  <si>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</si>
  <si>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</si>
  <si>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</si>
  <si>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</si>
  <si>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</si>
  <si>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</si>
  <si>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</si>
  <si>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</si>
  <si>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</si>
  <si>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</si>
  <si>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</si>
  <si>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</si>
  <si>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</si>
  <si>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</si>
  <si>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</si>
  <si>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</si>
  <si>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</si>
  <si>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</si>
  <si>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</si>
  <si>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</si>
  <si>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</si>
  <si>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</si>
  <si>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</si>
  <si>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</si>
  <si>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</si>
  <si>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</si>
  <si>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</si>
  <si>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</si>
  <si>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</si>
  <si>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</si>
  <si>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</si>
  <si>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</si>
  <si>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</si>
  <si>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</si>
  <si>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</si>
  <si>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</si>
  <si>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</si>
  <si>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</si>
  <si>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</si>
  <si>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</si>
  <si>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</si>
  <si>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</si>
  <si>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</si>
  <si>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</si>
  <si>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</si>
  <si>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</si>
  <si>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</si>
  <si>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</si>
  <si>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</si>
  <si>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</si>
  <si>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</si>
  <si>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</si>
  <si>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</si>
  <si>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</si>
  <si>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</si>
  <si>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</si>
  <si>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</si>
  <si>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</si>
  <si>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</si>
  <si>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</si>
  <si>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</si>
  <si>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</si>
  <si>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</si>
  <si>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</si>
  <si>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</si>
  <si>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</si>
  <si>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</si>
  <si>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</si>
  <si>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</si>
  <si>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</si>
  <si>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</si>
  <si>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</si>
  <si>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</si>
  <si>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</si>
  <si>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</si>
  <si>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</si>
  <si>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</si>
  <si>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</si>
  <si>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</si>
  <si>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</si>
  <si>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</si>
  <si>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</si>
  <si>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</si>
  <si>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</si>
  <si>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</si>
  <si>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</si>
  <si>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</si>
  <si>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</si>
  <si>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</si>
  <si>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</si>
  <si>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</si>
  <si>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</si>
  <si>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</si>
  <si>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</si>
  <si>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</si>
  <si>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</si>
  <si>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</si>
  <si>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</si>
  <si>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</si>
  <si>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</si>
  <si>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</si>
  <si>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</si>
  <si>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</si>
  <si>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</si>
  <si>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</si>
  <si>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</si>
  <si>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</si>
  <si>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</si>
  <si>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</si>
  <si>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</si>
  <si>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</si>
  <si>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</si>
  <si>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</si>
  <si>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</si>
  <si>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</si>
  <si>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</si>
  <si>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</si>
  <si>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</si>
  <si>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</si>
  <si>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</si>
  <si>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</si>
  <si>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</si>
  <si>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</si>
  <si>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</si>
  <si>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</si>
  <si>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</si>
  <si>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</si>
  <si>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</si>
  <si>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</si>
  <si>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</si>
  <si>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</si>
  <si>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</si>
  <si>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</si>
  <si>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</si>
  <si>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</si>
  <si>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</si>
  <si>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</si>
  <si>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</si>
  <si>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</si>
  <si>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</si>
  <si>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</si>
  <si>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</si>
  <si>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</si>
  <si>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</si>
  <si>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</si>
  <si>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</si>
  <si>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</si>
  <si>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</si>
  <si>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</si>
  <si>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</si>
  <si>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</si>
  <si>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</si>
  <si>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</si>
  <si>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</si>
  <si>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</si>
  <si>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</si>
  <si>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</si>
  <si>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</si>
  <si>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</si>
  <si>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</si>
  <si>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</si>
  <si>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</si>
  <si>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</si>
  <si>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</si>
  <si>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</si>
  <si>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</si>
  <si>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</si>
  <si>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</si>
  <si>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</si>
  <si>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</si>
  <si>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</si>
  <si>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</si>
  <si>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</si>
  <si>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</si>
  <si>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</si>
  <si>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</si>
  <si>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</si>
  <si>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</si>
  <si>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</si>
  <si>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</si>
  <si>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</si>
  <si>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</si>
  <si>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</si>
  <si>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</si>
  <si>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</si>
  <si>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</si>
  <si>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</si>
  <si>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</si>
  <si>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</si>
  <si>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</si>
  <si>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</si>
  <si>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</si>
  <si>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</si>
  <si>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</si>
  <si>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</si>
  <si>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</si>
  <si>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</si>
  <si>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</si>
  <si>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</si>
  <si>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</si>
  <si>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</si>
  <si>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</si>
  <si>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</si>
  <si>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</si>
  <si>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</si>
  <si>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</si>
  <si>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</si>
  <si>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</si>
  <si>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</si>
  <si>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</si>
  <si>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</si>
  <si>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</si>
  <si>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</si>
  <si>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</si>
  <si>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</si>
  <si>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</si>
  <si>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</si>
  <si>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</si>
  <si>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</si>
  <si>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</si>
  <si>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</si>
  <si>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</si>
  <si>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</si>
  <si>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</si>
  <si>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</si>
  <si>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</si>
  <si>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</si>
  <si>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</si>
  <si>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</si>
  <si>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</si>
  <si>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</si>
  <si>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</si>
  <si>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</si>
  <si>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</si>
  <si>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</si>
  <si>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</si>
  <si>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</si>
  <si>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</si>
  <si>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</si>
  <si>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</si>
  <si>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</si>
  <si>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</si>
  <si>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</si>
  <si>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</si>
  <si>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</si>
  <si>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</si>
  <si>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</si>
  <si>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</si>
  <si>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</si>
  <si>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</si>
  <si>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</si>
  <si>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</si>
  <si>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</si>
  <si>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</si>
  <si>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</si>
  <si>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</si>
  <si>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</si>
  <si>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</si>
  <si>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</si>
  <si>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</si>
  <si>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</si>
  <si>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</si>
  <si>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</si>
  <si>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</si>
  <si>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</si>
  <si>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</si>
  <si>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</si>
  <si>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</si>
  <si>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</si>
  <si>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</si>
  <si>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</si>
  <si>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</si>
  <si>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</si>
  <si>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</si>
  <si>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</si>
  <si>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</si>
  <si>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</si>
  <si>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</si>
  <si>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</si>
  <si>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</si>
  <si>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</si>
  <si>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</si>
  <si>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</si>
  <si>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</si>
  <si>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</si>
  <si>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</si>
  <si>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</si>
  <si>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</si>
  <si>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</si>
  <si>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</si>
  <si>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</si>
  <si>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</si>
  <si>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</si>
  <si>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</si>
  <si>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</si>
  <si>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</si>
  <si>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</si>
  <si>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</si>
  <si>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</si>
  <si>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</si>
  <si>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</si>
  <si>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</si>
  <si>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</si>
  <si>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</si>
  <si>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</si>
  <si>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</si>
  <si>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</si>
  <si>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</si>
  <si>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</si>
  <si>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</si>
  <si>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</si>
  <si>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</si>
  <si>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</si>
  <si>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</si>
  <si>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</si>
  <si>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</si>
  <si>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</si>
  <si>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</si>
  <si>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</si>
  <si>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</si>
  <si>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</si>
  <si>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</si>
  <si>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</si>
  <si>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</si>
  <si>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</si>
  <si>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</si>
  <si>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</si>
  <si>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</si>
  <si>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</si>
  <si>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</si>
  <si>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</si>
  <si>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</si>
  <si>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</si>
  <si>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</si>
  <si>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</si>
  <si>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</si>
  <si>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</si>
  <si>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</si>
  <si>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</si>
  <si>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</si>
  <si>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</si>
  <si>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</si>
  <si>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</si>
  <si>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</si>
  <si>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</si>
  <si>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</si>
  <si>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</si>
  <si>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</si>
  <si>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</si>
  <si>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</si>
  <si>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</si>
  <si>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</si>
  <si>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</si>
  <si>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</si>
  <si>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</si>
  <si>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</si>
  <si>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</si>
  <si>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</si>
  <si>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</si>
  <si>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</si>
  <si>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</si>
  <si>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</si>
  <si>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</si>
  <si>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</si>
  <si>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</si>
  <si>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</si>
  <si>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</si>
  <si>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</si>
  <si>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</si>
  <si>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</si>
  <si>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</si>
  <si>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</si>
  <si>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</si>
  <si>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</si>
  <si>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</si>
  <si>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</si>
  <si>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</si>
  <si>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</si>
  <si>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</si>
  <si>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</si>
  <si>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</si>
  <si>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</si>
  <si>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</si>
  <si>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</si>
  <si>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</si>
  <si>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</si>
  <si>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</si>
  <si>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</si>
  <si>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</si>
  <si>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</si>
  <si>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</si>
  <si>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</si>
  <si>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</si>
  <si>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</si>
  <si>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</si>
  <si>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</si>
  <si>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</si>
  <si>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</si>
  <si>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</si>
  <si>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</si>
  <si>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</si>
  <si>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</si>
  <si>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</si>
  <si>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</si>
  <si>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</si>
  <si>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</si>
  <si>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</si>
  <si>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</si>
  <si>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</si>
  <si>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</si>
  <si>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</si>
  <si>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</si>
  <si>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</si>
  <si>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</si>
  <si>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</si>
  <si>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</si>
  <si>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</si>
  <si>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</si>
  <si>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</si>
  <si>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</si>
  <si>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</si>
  <si>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</si>
  <si>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</si>
  <si>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</si>
  <si>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</si>
  <si>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</si>
  <si>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</si>
  <si>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</si>
  <si>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</si>
  <si>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</si>
  <si>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</si>
  <si>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</si>
  <si>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</si>
  <si>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</si>
  <si>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</si>
  <si>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</si>
  <si>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</si>
  <si>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</si>
  <si>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</si>
  <si>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</si>
  <si>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</si>
  <si>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</si>
  <si>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</si>
  <si>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</si>
  <si>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</si>
  <si>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</si>
  <si>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</si>
  <si>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</si>
  <si>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</si>
  <si>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</si>
  <si>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</si>
  <si>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</si>
  <si>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</si>
  <si>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</si>
  <si>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</si>
  <si>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</si>
  <si>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</si>
  <si>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</si>
  <si>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</si>
  <si>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</si>
  <si>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</si>
  <si>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</si>
  <si>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</si>
  <si>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</si>
  <si>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</si>
  <si>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</si>
  <si>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</si>
  <si>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</si>
  <si>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</si>
  <si>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</si>
  <si>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</si>
  <si>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</si>
  <si>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</si>
  <si>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</si>
  <si>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</si>
  <si>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</si>
  <si>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</si>
  <si>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</si>
  <si>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</si>
  <si>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</si>
  <si>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</si>
  <si>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</si>
  <si>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</si>
  <si>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</si>
  <si>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</si>
  <si>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</si>
  <si>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</si>
  <si>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</si>
  <si>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</si>
  <si>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</si>
  <si>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</si>
  <si>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</si>
  <si>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</si>
  <si>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</si>
  <si>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</si>
  <si>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</si>
  <si>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</si>
  <si>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</si>
  <si>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</si>
  <si>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</si>
  <si>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</si>
  <si>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</si>
  <si>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</si>
  <si>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</si>
  <si>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</si>
  <si>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</si>
  <si>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</si>
  <si>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</si>
  <si>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</si>
  <si>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</si>
  <si>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</si>
  <si>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</si>
  <si>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</si>
  <si>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</si>
  <si>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</si>
  <si>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</si>
  <si>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</si>
  <si>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</si>
  <si>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</si>
  <si>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</si>
  <si>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</si>
  <si>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</si>
  <si>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</si>
  <si>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</si>
  <si>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</si>
  <si>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</si>
  <si>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</si>
  <si>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</si>
  <si>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</si>
  <si>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</si>
  <si>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</si>
  <si>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</si>
  <si>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</si>
  <si>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</si>
  <si>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</si>
  <si>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</si>
  <si>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</si>
  <si>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</si>
  <si>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</si>
  <si>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</si>
  <si>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</si>
  <si>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</si>
  <si>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</si>
  <si>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</si>
  <si>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</si>
  <si>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</si>
  <si>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</si>
  <si>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</si>
  <si>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</si>
  <si>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</si>
  <si>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</si>
  <si>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</si>
  <si>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</si>
  <si>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</si>
  <si>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</si>
  <si>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</si>
  <si>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</si>
  <si>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</si>
  <si>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</si>
  <si>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</si>
  <si>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</si>
  <si>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</si>
  <si>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</si>
  <si>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</si>
  <si>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</si>
  <si>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</si>
  <si>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</si>
  <si>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</si>
  <si>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</si>
  <si>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</si>
  <si>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</si>
  <si>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</si>
  <si>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</si>
  <si>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</si>
  <si>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</si>
  <si>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</si>
  <si>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</si>
  <si>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</si>
  <si>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</si>
  <si>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</si>
  <si>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</si>
  <si>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</si>
  <si>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</si>
  <si>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</si>
  <si>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</si>
  <si>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</si>
  <si>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</si>
  <si>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</si>
  <si>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</si>
  <si>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</si>
  <si>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</si>
  <si>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</si>
  <si>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</si>
  <si>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</si>
  <si>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</si>
  <si>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</si>
  <si>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</si>
  <si>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</si>
  <si>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</si>
  <si>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</si>
  <si>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</si>
  <si>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</si>
  <si>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</si>
  <si>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</si>
  <si>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</si>
  <si>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</si>
  <si>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</si>
  <si>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</si>
  <si>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</si>
  <si>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</si>
  <si>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</si>
  <si>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</si>
  <si>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</si>
  <si>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</si>
  <si>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</si>
  <si>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</si>
  <si>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</si>
  <si>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</si>
  <si>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</si>
  <si>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</si>
  <si>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</si>
  <si>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</si>
  <si>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</si>
  <si>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</si>
  <si>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</si>
  <si>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</si>
  <si>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</si>
  <si>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</si>
  <si>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</si>
  <si>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</si>
  <si>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</si>
  <si>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</si>
  <si>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</si>
  <si>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</si>
  <si>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</si>
  <si>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</si>
  <si>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</si>
  <si>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</si>
  <si>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</si>
  <si>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</si>
  <si>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</si>
  <si>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</si>
  <si>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</si>
  <si>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</si>
  <si>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</si>
  <si>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</si>
  <si>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</si>
  <si>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</si>
  <si>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</si>
  <si>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</si>
  <si>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</si>
  <si>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</si>
  <si>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</si>
  <si>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</si>
  <si>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</si>
  <si>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</si>
  <si>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</si>
  <si>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</si>
  <si>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</si>
  <si>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</si>
  <si>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</si>
  <si>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</si>
  <si>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</si>
  <si>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</si>
  <si>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</si>
  <si>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</si>
  <si>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</si>
  <si>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</si>
  <si>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</si>
  <si>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</si>
  <si>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</si>
  <si>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</si>
  <si>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</si>
  <si>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</si>
  <si>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</si>
  <si>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</si>
  <si>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</si>
  <si>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</si>
  <si>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</si>
  <si>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</si>
  <si>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</si>
  <si>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</si>
  <si>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</si>
  <si>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</si>
  <si>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</si>
  <si>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</si>
  <si>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</si>
  <si>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</si>
  <si>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</si>
  <si>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</si>
  <si>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</si>
  <si>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</si>
  <si>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</si>
  <si>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</si>
  <si>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</si>
  <si>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</si>
  <si>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</si>
  <si>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</si>
  <si>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</si>
  <si>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</si>
  <si>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</si>
  <si>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</si>
  <si>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</si>
  <si>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</si>
  <si>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</si>
  <si>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</si>
  <si>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</si>
  <si>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</si>
  <si>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</si>
  <si>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</si>
  <si>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</si>
  <si>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</si>
  <si>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</si>
  <si>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</si>
  <si>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</si>
  <si>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</si>
  <si>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</si>
  <si>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</si>
  <si>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</si>
  <si>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</si>
  <si>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</si>
  <si>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</si>
  <si>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</si>
  <si>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</si>
  <si>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</si>
  <si>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</si>
  <si>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</si>
  <si>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</si>
  <si>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</si>
  <si>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</si>
  <si>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</si>
  <si>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</si>
  <si>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</si>
  <si>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</si>
  <si>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</si>
  <si>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</si>
  <si>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</si>
  <si>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</si>
  <si>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</si>
  <si>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</si>
  <si>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</si>
  <si>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</si>
  <si>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</si>
  <si>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</si>
  <si>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</si>
  <si>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</si>
  <si>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</si>
  <si>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</si>
  <si>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</si>
  <si>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</si>
  <si>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</si>
  <si>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</si>
  <si>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</si>
  <si>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</si>
  <si>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</si>
  <si>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</si>
  <si>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</si>
  <si>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</si>
  <si>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</si>
  <si>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</si>
  <si>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</si>
  <si>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</si>
  <si>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</si>
  <si>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</si>
  <si>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</si>
  <si>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</si>
  <si>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</si>
  <si>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</si>
  <si>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</si>
  <si>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</si>
  <si>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</si>
  <si>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</si>
  <si>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</si>
  <si>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</si>
  <si>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</si>
  <si>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</si>
  <si>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</si>
  <si>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</si>
  <si>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</si>
  <si>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</si>
  <si>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</si>
  <si>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</si>
  <si>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</si>
  <si>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</si>
  <si>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</si>
  <si>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</si>
  <si>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</si>
  <si>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</si>
  <si>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</si>
  <si>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</si>
  <si>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</si>
  <si>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</si>
  <si>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</si>
  <si>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</si>
  <si>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</si>
  <si>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</si>
  <si>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</si>
  <si>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</si>
  <si>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</si>
  <si>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</si>
  <si>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</si>
  <si>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</si>
  <si>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</si>
  <si>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</si>
  <si>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</si>
  <si>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</si>
  <si>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</si>
  <si>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</si>
  <si>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</si>
  <si>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</si>
  <si>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</si>
  <si>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</si>
  <si>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</si>
  <si>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</si>
  <si>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</si>
  <si>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</si>
  <si>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</si>
  <si>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</si>
  <si>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</si>
  <si>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</si>
  <si>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</si>
  <si>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</si>
  <si>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</si>
  <si>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</si>
  <si>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</si>
  <si>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</si>
  <si>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</si>
  <si>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</si>
  <si>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</si>
  <si>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</si>
  <si>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</si>
  <si>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</si>
  <si>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</si>
  <si>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</si>
  <si>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</si>
  <si>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</si>
  <si>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</si>
  <si>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</si>
  <si>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</si>
  <si>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</si>
  <si>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</si>
  <si>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</si>
  <si>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</si>
  <si>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</si>
  <si>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</si>
  <si>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</si>
  <si>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</si>
  <si>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</si>
  <si>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</si>
  <si>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</si>
  <si>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</si>
  <si>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</si>
  <si>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</si>
  <si>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</si>
  <si>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</si>
  <si>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</si>
  <si>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</si>
  <si>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</si>
  <si>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</si>
  <si>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</si>
  <si>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</si>
  <si>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</si>
  <si>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</si>
  <si>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</si>
  <si>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</si>
  <si>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</si>
  <si>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</si>
  <si>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</si>
  <si>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</si>
  <si>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</si>
  <si>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</si>
  <si>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</si>
  <si>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</si>
  <si>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</si>
  <si>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</si>
  <si>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</si>
  <si>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</si>
  <si>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</si>
  <si>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</si>
  <si>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</si>
  <si>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</si>
  <si>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</si>
  <si>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</si>
  <si>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</si>
  <si>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</si>
  <si>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</si>
  <si>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</si>
  <si>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</si>
  <si>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</si>
  <si>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</si>
  <si>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</si>
  <si>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</si>
  <si>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</si>
  <si>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</si>
  <si>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</si>
  <si>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</si>
  <si>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</si>
  <si>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</si>
  <si>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</si>
  <si>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</si>
  <si>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</si>
  <si>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</si>
  <si>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</si>
  <si>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</si>
  <si>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</si>
  <si>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</si>
  <si>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</si>
  <si>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</si>
  <si>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</si>
  <si>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</si>
  <si>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</si>
  <si>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</si>
  <si>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</si>
  <si>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</si>
  <si>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</si>
  <si>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</si>
  <si>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</si>
  <si>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</si>
  <si>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</si>
  <si>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</si>
  <si>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</si>
  <si>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</si>
  <si>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</si>
  <si>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</si>
  <si>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</si>
  <si>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</si>
  <si>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</si>
  <si>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</si>
  <si>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</si>
  <si>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</si>
  <si>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</si>
  <si>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</si>
  <si>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</si>
  <si>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</si>
  <si>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</si>
  <si>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</si>
  <si>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</si>
  <si>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</si>
  <si>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</si>
  <si>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</si>
  <si>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</si>
  <si>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</si>
  <si>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</si>
  <si>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</si>
  <si>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</si>
  <si>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</si>
  <si>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</si>
  <si>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</si>
  <si>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</si>
  <si>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</si>
  <si>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</si>
  <si>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</si>
  <si>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</si>
  <si>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</si>
  <si>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</si>
  <si>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</si>
  <si>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</si>
  <si>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</si>
  <si>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</si>
  <si>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</si>
  <si>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</si>
  <si>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</si>
  <si>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</si>
  <si>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</si>
  <si>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</si>
  <si>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</si>
  <si>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</si>
  <si>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</si>
  <si>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</si>
  <si>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</si>
  <si>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</si>
  <si>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</si>
  <si>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</si>
  <si>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</si>
  <si>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</si>
  <si>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</si>
  <si>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</si>
  <si>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</si>
  <si>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</si>
  <si>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</si>
  <si>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</si>
  <si>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</si>
  <si>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</si>
  <si>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</si>
  <si>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</si>
  <si>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</si>
  <si>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</si>
  <si>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</si>
  <si>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</si>
  <si>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</si>
  <si>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</si>
  <si>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</si>
  <si>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</si>
  <si>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</si>
  <si>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</si>
  <si>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</si>
  <si>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</si>
  <si>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</si>
  <si>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</si>
  <si>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</si>
  <si>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</si>
  <si>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</si>
  <si>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</si>
  <si>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</si>
  <si>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</si>
  <si>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</si>
  <si>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</si>
  <si>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</si>
  <si>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</si>
  <si>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</si>
  <si>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</si>
  <si>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</si>
  <si>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</si>
  <si>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</si>
  <si>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</si>
  <si>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</si>
  <si>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</si>
  <si>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</si>
  <si>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</si>
  <si>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</si>
  <si>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</si>
  <si>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</si>
  <si>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</si>
  <si>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</si>
  <si>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</si>
  <si>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</si>
  <si>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</si>
  <si>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</si>
  <si>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</si>
  <si>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</si>
  <si>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</si>
  <si>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</si>
  <si>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</si>
  <si>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</si>
  <si>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</si>
  <si>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</si>
  <si>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</si>
  <si>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</si>
  <si>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</si>
  <si>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</si>
  <si>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</si>
  <si>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</si>
  <si>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</si>
  <si>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</si>
  <si>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</si>
  <si>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</si>
  <si>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</si>
  <si>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</si>
  <si>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</si>
  <si>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</si>
  <si>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</si>
  <si>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</si>
  <si>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</si>
  <si>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</si>
  <si>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</si>
  <si>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</si>
  <si>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</si>
  <si>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</si>
  <si>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</si>
  <si>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</si>
  <si>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</si>
  <si>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</si>
  <si>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</si>
  <si>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</si>
  <si>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</si>
  <si>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</si>
  <si>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</si>
  <si>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</si>
  <si>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</si>
  <si>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</si>
  <si>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</si>
  <si>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</si>
  <si>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</si>
  <si>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</si>
  <si>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</si>
  <si>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</si>
  <si>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</si>
  <si>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</si>
  <si>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</si>
  <si>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</si>
  <si>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</si>
  <si>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</si>
  <si>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</si>
  <si>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</si>
  <si>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</si>
  <si>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</si>
  <si>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</si>
  <si>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</si>
  <si>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</si>
  <si>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</si>
  <si>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</si>
  <si>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</si>
  <si>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</si>
  <si>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</si>
  <si>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</si>
  <si>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</si>
  <si>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</si>
  <si>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</si>
  <si>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</si>
  <si>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</si>
  <si>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</si>
  <si>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</si>
  <si>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</si>
  <si>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</si>
  <si>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</si>
  <si>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</si>
  <si>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</si>
  <si>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</si>
  <si>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</si>
  <si>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</si>
  <si>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</si>
  <si>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</si>
  <si>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</si>
  <si>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</si>
  <si>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</si>
  <si>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</si>
  <si>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</si>
  <si>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</si>
  <si>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</si>
  <si>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</si>
  <si>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</si>
  <si>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</si>
  <si>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</si>
  <si>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</si>
  <si>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</si>
  <si>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</si>
  <si>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</si>
  <si>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</si>
  <si>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</si>
  <si>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</si>
  <si>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</si>
  <si>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</si>
  <si>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</si>
  <si>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</si>
  <si>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</si>
  <si>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</si>
  <si>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</si>
  <si>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</si>
  <si>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</si>
  <si>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</si>
  <si>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</si>
  <si>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</si>
  <si>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</si>
  <si>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</si>
  <si>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</si>
  <si>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</si>
  <si>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</si>
  <si>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</si>
  <si>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</si>
  <si>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</si>
  <si>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</si>
  <si>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</si>
  <si>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</si>
  <si>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</si>
  <si>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</si>
  <si>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</si>
  <si>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</si>
  <si>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</si>
  <si>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</si>
  <si>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</si>
  <si>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</si>
  <si>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</si>
  <si>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</si>
  <si>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</si>
  <si>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</si>
  <si>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</si>
  <si>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</si>
  <si>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</si>
  <si>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</si>
  <si>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</si>
  <si>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</si>
  <si>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</si>
  <si>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</si>
  <si>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</si>
  <si>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</si>
  <si>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</si>
  <si>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</si>
  <si>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</si>
  <si>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</si>
  <si>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</si>
  <si>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</si>
  <si>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</si>
  <si>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</si>
  <si>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</si>
  <si>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</si>
  <si>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</si>
  <si>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</si>
  <si>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</si>
  <si>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</si>
  <si>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</si>
  <si>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</si>
  <si>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</si>
  <si>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</si>
  <si>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</si>
  <si>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</si>
  <si>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</si>
  <si>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</si>
  <si>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</si>
  <si>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</si>
  <si>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</si>
  <si>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</si>
  <si>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</si>
  <si>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</si>
  <si>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</si>
  <si>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</si>
  <si>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</si>
  <si>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</si>
  <si>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</si>
  <si>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</si>
  <si>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</si>
  <si>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</si>
  <si>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</si>
  <si>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</si>
  <si>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</si>
  <si>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</si>
  <si>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</si>
  <si>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</si>
  <si>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</si>
  <si>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</si>
  <si>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</si>
  <si>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</si>
  <si>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</si>
  <si>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</si>
  <si>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</si>
  <si>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</si>
  <si>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</si>
  <si>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</si>
  <si>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</si>
  <si>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</si>
  <si>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</si>
  <si>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</si>
  <si>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</si>
  <si>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</si>
  <si>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</si>
  <si>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</si>
  <si>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</si>
  <si>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</si>
  <si>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</si>
  <si>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</si>
  <si>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</si>
  <si>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</si>
  <si>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</si>
  <si>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</si>
  <si>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</si>
  <si>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</si>
  <si>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</si>
  <si>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</si>
  <si>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</si>
  <si>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</si>
  <si>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</si>
  <si>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</si>
  <si>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</si>
  <si>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</si>
  <si>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</si>
  <si>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</si>
  <si>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</si>
  <si>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</si>
  <si>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</si>
  <si>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</si>
  <si>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</si>
  <si>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</si>
  <si>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</si>
  <si>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</si>
  <si>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</si>
  <si>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</si>
  <si>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</si>
  <si>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</si>
  <si>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</si>
  <si>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</si>
  <si>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</si>
  <si>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</si>
  <si>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</si>
  <si>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</si>
  <si>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</si>
  <si>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</si>
  <si>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</si>
  <si>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</si>
  <si>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</si>
  <si>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</si>
  <si>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</si>
  <si>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</si>
  <si>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</si>
  <si>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</si>
  <si>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</si>
  <si>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</si>
  <si>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</si>
  <si>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</si>
  <si>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</si>
  <si>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</si>
  <si>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</si>
  <si>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</si>
  <si>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</si>
  <si>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</si>
  <si>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</si>
  <si>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</si>
  <si>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</si>
  <si>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</si>
  <si>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</si>
  <si>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</si>
  <si>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</si>
  <si>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</si>
  <si>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</si>
  <si>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</si>
  <si>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</si>
  <si>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</si>
  <si>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</si>
  <si>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</si>
  <si>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</si>
  <si>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</si>
  <si>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</si>
  <si>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</si>
  <si>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</si>
  <si>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</si>
  <si>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</si>
  <si>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</si>
  <si>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</si>
  <si>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</si>
  <si>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</si>
  <si>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</si>
  <si>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</si>
  <si>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</si>
  <si>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</si>
  <si>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</si>
  <si>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</si>
  <si>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</si>
  <si>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</si>
  <si>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</si>
  <si>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</si>
  <si>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</si>
  <si>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</si>
  <si>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</si>
  <si>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</si>
  <si>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</si>
  <si>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</si>
  <si>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</si>
  <si>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</si>
  <si>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</si>
  <si>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</si>
  <si>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</si>
  <si>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</si>
  <si>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</si>
  <si>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</si>
  <si>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</si>
  <si>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</si>
  <si>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</si>
  <si>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</si>
  <si>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</si>
  <si>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</si>
  <si>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</si>
  <si>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</si>
  <si>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</si>
  <si>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</si>
  <si>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</si>
  <si>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</si>
  <si>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</si>
  <si>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</si>
  <si>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</si>
  <si>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</si>
  <si>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</si>
  <si>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</si>
  <si>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</si>
  <si>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</si>
  <si>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</si>
  <si>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</si>
  <si>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</si>
  <si>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</si>
  <si>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</si>
  <si>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</si>
  <si>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</si>
  <si>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</si>
  <si>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</si>
  <si>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</si>
  <si>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</si>
  <si>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</si>
  <si>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</si>
  <si>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</si>
  <si>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</si>
  <si>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</si>
  <si>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</si>
  <si>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</si>
  <si>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</si>
  <si>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</si>
  <si>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</si>
  <si>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</si>
  <si>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</si>
  <si>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</si>
  <si>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</si>
  <si>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</si>
  <si>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</si>
  <si>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</si>
  <si>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</si>
  <si>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</si>
  <si>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</si>
  <si>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</si>
  <si>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</si>
  <si>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</si>
  <si>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</si>
  <si>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</si>
  <si>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</si>
  <si>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</si>
  <si>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</si>
  <si>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</si>
  <si>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</si>
  <si>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</si>
  <si>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</si>
  <si>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</si>
  <si>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</si>
  <si>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</si>
  <si>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</si>
  <si>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</si>
  <si>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</si>
  <si>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</si>
  <si>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</si>
  <si>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</si>
  <si>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</si>
  <si>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</si>
  <si>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</si>
  <si>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</si>
  <si>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</si>
  <si>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</si>
  <si>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</si>
  <si>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</si>
  <si>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</si>
  <si>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</si>
  <si>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</si>
  <si>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</si>
  <si>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</si>
  <si>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</si>
  <si>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</si>
  <si>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</si>
  <si>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</si>
  <si>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</si>
  <si>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</si>
  <si>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</si>
  <si>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</si>
  <si>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</si>
  <si>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</si>
  <si>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</si>
  <si>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</si>
  <si>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</si>
  <si>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</si>
  <si>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</si>
  <si>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</si>
  <si>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</si>
  <si>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</si>
  <si>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</si>
  <si>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</si>
  <si>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</si>
  <si>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</si>
  <si>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</si>
  <si>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</si>
  <si>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</si>
  <si>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</si>
  <si>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</si>
  <si>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</si>
  <si>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</si>
  <si>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</si>
  <si>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</si>
  <si>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</si>
  <si>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</si>
  <si>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</si>
  <si>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</si>
  <si>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</si>
  <si>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</si>
  <si>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</si>
  <si>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</si>
  <si>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</si>
  <si>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</si>
  <si>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</si>
  <si>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</si>
  <si>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</si>
  <si>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</si>
  <si>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</si>
  <si>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</si>
  <si>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</si>
  <si>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</si>
  <si>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</si>
  <si>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</si>
  <si>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</si>
  <si>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</si>
  <si>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</si>
  <si>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</si>
  <si>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</si>
  <si>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</si>
  <si>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</si>
  <si>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</si>
  <si>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</si>
  <si>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</si>
  <si>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</si>
  <si>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</si>
  <si>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</si>
  <si>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</si>
  <si>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</si>
  <si>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</si>
  <si>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</si>
  <si>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</si>
  <si>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</si>
  <si>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</si>
  <si>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</si>
  <si>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</si>
  <si>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</si>
  <si>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</si>
  <si>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</si>
  <si>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</si>
  <si>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</si>
  <si>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</si>
  <si>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</si>
  <si>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</si>
  <si>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</si>
  <si>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</si>
  <si>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</si>
  <si>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</si>
  <si>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</si>
  <si>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</si>
  <si>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</si>
  <si>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</si>
  <si>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</si>
  <si>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</si>
  <si>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</si>
  <si>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</si>
  <si>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</si>
  <si>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</si>
  <si>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</si>
  <si>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</si>
  <si>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</si>
  <si>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</si>
  <si>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</si>
  <si>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</si>
  <si>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</si>
  <si>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</si>
  <si>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</si>
  <si>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</si>
  <si>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</si>
  <si>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</si>
  <si>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</si>
  <si>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</si>
  <si>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</si>
  <si>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</si>
  <si>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</si>
  <si>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</si>
  <si>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</si>
  <si>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</si>
  <si>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</si>
  <si>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</si>
  <si>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</si>
  <si>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</si>
  <si>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</si>
  <si>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</si>
  <si>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</si>
  <si>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</si>
  <si>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</si>
  <si>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</si>
  <si>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</si>
  <si>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</si>
  <si>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</si>
  <si>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</si>
  <si>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</si>
  <si>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</si>
  <si>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</si>
  <si>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</si>
  <si>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</si>
  <si>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</si>
  <si>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</si>
  <si>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</si>
  <si>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</si>
  <si>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</si>
  <si>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</si>
  <si>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</si>
  <si>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</si>
  <si>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</si>
  <si>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</si>
  <si>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</si>
  <si>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</si>
  <si>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</si>
  <si>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</si>
  <si>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</si>
  <si>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</si>
  <si>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</si>
  <si>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</si>
  <si>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</si>
  <si>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</si>
  <si>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</si>
  <si>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</si>
  <si>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</si>
  <si>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</si>
  <si>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</si>
  <si>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</si>
  <si>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</si>
  <si>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</si>
  <si>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</si>
  <si>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</si>
  <si>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</si>
  <si>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</si>
  <si>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</si>
  <si>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</si>
  <si>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</si>
  <si>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</si>
  <si>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</si>
  <si>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</si>
  <si>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</si>
  <si>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</si>
  <si>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</si>
  <si>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</si>
  <si>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</si>
  <si>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</si>
  <si>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</si>
  <si>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</si>
  <si>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</si>
  <si>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</si>
  <si>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</si>
  <si>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</si>
  <si>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</si>
  <si>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</si>
  <si>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</si>
  <si>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</si>
  <si>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</si>
  <si>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</si>
  <si>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</si>
  <si>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</si>
  <si>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</si>
  <si>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</si>
  <si>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</si>
  <si>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</si>
  <si>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</si>
  <si>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</si>
  <si>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</si>
  <si>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</si>
  <si>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</si>
  <si>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</si>
  <si>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</si>
  <si>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</si>
  <si>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</si>
  <si>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</si>
  <si>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</si>
  <si>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</si>
  <si>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</si>
  <si>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</si>
  <si>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</si>
  <si>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</si>
  <si>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</si>
  <si>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</si>
  <si>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</si>
  <si>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</si>
  <si>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</si>
  <si>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</si>
  <si>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</si>
  <si>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</si>
  <si>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</si>
  <si>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</si>
  <si>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</si>
  <si>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</si>
  <si>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</si>
  <si>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</si>
  <si>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</si>
  <si>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</si>
  <si>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</si>
  <si>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</si>
  <si>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</si>
  <si>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</si>
  <si>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</si>
  <si>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</si>
  <si>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</si>
  <si>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</si>
  <si>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</si>
  <si>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</si>
  <si>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</si>
  <si>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</si>
  <si>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</si>
  <si>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</si>
  <si>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</si>
  <si>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</si>
  <si>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</si>
  <si>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</si>
  <si>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</si>
  <si>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</si>
  <si>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</si>
  <si>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</si>
  <si>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</si>
  <si>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</si>
  <si>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</si>
  <si>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</si>
  <si>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</si>
  <si>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</si>
  <si>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</si>
  <si>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</si>
  <si>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</si>
  <si>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</si>
  <si>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</si>
  <si>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</si>
  <si>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</si>
  <si>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</si>
  <si>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</si>
  <si>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</si>
  <si>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</si>
  <si>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</si>
  <si>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</si>
  <si>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</si>
  <si>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</si>
  <si>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</si>
  <si>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</si>
  <si>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</si>
  <si>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</si>
  <si>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</si>
  <si>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</si>
  <si>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</si>
  <si>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</si>
  <si>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</si>
  <si>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</si>
  <si>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</si>
  <si>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</si>
  <si>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</si>
  <si>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</si>
  <si>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</si>
  <si>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</si>
  <si>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</si>
  <si>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</si>
  <si>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</si>
  <si>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</si>
  <si>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</si>
  <si>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</si>
  <si>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</si>
  <si>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</si>
  <si>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</si>
  <si>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</si>
  <si>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</si>
  <si>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</si>
  <si>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</si>
  <si>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</si>
  <si>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</si>
  <si>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</si>
  <si>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</si>
  <si>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</si>
  <si>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</si>
  <si>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</si>
  <si>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</si>
  <si>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</si>
  <si>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</si>
  <si>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</si>
  <si>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</si>
  <si>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</si>
  <si>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</si>
  <si>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</si>
  <si>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</si>
  <si>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</si>
  <si>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</si>
  <si>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</si>
  <si>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</si>
  <si>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</si>
  <si>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</si>
  <si>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</si>
  <si>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</si>
  <si>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</si>
  <si>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</si>
  <si>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</si>
  <si>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</si>
  <si>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</si>
  <si>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</si>
  <si>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</si>
  <si>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</si>
  <si>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</si>
  <si>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</si>
  <si>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</si>
  <si>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</si>
  <si>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</si>
  <si>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</si>
  <si>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</si>
  <si>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</si>
  <si>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</si>
  <si>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</si>
  <si>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</si>
  <si>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</si>
  <si>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</si>
  <si>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</si>
  <si>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</si>
  <si>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</si>
  <si>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</si>
  <si>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</si>
  <si>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</si>
  <si>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</si>
  <si>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</si>
  <si>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</si>
  <si>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</si>
  <si>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</si>
  <si>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</si>
  <si>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</si>
  <si>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</si>
  <si>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</si>
  <si>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</si>
  <si>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</si>
  <si>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</si>
  <si>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</si>
  <si>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</si>
  <si>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</si>
  <si>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</si>
  <si>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</si>
  <si>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</si>
  <si>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</si>
  <si>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</si>
  <si>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</si>
  <si>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</si>
  <si>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</si>
  <si>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</si>
  <si>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</si>
  <si>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</si>
  <si>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</si>
  <si>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</si>
  <si>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</si>
  <si>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</si>
  <si>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</si>
  <si>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</si>
  <si>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</si>
  <si>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</si>
  <si>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</si>
  <si>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</si>
  <si>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</si>
  <si>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</si>
  <si>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</si>
  <si>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</si>
  <si>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</si>
  <si>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</si>
  <si>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</si>
  <si>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</si>
  <si>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</si>
  <si>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</si>
  <si>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</si>
  <si>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</si>
  <si>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</si>
  <si>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</si>
  <si>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</si>
  <si>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</si>
  <si>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</si>
  <si>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</si>
  <si>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</si>
  <si>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</si>
  <si>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</si>
  <si>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</si>
  <si>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</si>
  <si>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</si>
  <si>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</si>
  <si>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</si>
  <si>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</si>
  <si>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</si>
  <si>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</si>
  <si>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</si>
  <si>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</si>
  <si>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</si>
  <si>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</si>
  <si>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</si>
  <si>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</si>
  <si>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</si>
  <si>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</si>
  <si>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</si>
  <si>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</si>
  <si>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</si>
  <si>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</si>
  <si>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</si>
  <si>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</si>
  <si>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</si>
  <si>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</si>
  <si>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</si>
  <si>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</si>
  <si>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</si>
  <si>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</si>
  <si>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</si>
  <si>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</si>
  <si>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</si>
  <si>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</si>
  <si>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</si>
  <si>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</si>
  <si>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</si>
  <si>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</si>
  <si>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</si>
  <si>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</si>
  <si>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</si>
  <si>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</si>
  <si>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</si>
  <si>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</si>
  <si>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</si>
  <si>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</si>
  <si>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</si>
  <si>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</si>
  <si>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</si>
  <si>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</si>
  <si>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</si>
  <si>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</si>
  <si>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</si>
  <si>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</si>
  <si>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</si>
  <si>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</si>
  <si>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</si>
  <si>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</si>
  <si>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</si>
  <si>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</si>
  <si>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</si>
  <si>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</si>
  <si>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</si>
  <si>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</si>
  <si>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</si>
  <si>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</si>
  <si>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</si>
  <si>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</si>
  <si>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</si>
  <si>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</si>
  <si>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</si>
  <si>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</si>
  <si>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</si>
  <si>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</si>
  <si>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</si>
  <si>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</si>
  <si>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</si>
  <si>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</si>
  <si>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</si>
  <si>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</si>
  <si>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</si>
  <si>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</si>
  <si>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</si>
  <si>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</si>
  <si>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</si>
  <si>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</si>
  <si>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</si>
  <si>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</si>
  <si>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</si>
  <si>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</si>
  <si>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</si>
  <si>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</si>
  <si>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</si>
  <si>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</si>
  <si>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</si>
  <si>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</si>
  <si>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</si>
  <si>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</si>
  <si>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</si>
  <si>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</si>
  <si>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</si>
  <si>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</si>
  <si>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</si>
  <si>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</si>
  <si>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</si>
  <si>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</si>
  <si>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</si>
  <si>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</si>
  <si>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</si>
  <si>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</si>
  <si>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</si>
  <si>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</si>
  <si>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</si>
  <si>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</si>
  <si>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</si>
  <si>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</si>
  <si>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</si>
  <si>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</si>
  <si>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</si>
  <si>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</si>
  <si>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</si>
  <si>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</si>
  <si>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</si>
  <si>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</si>
  <si>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</si>
  <si>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</si>
  <si>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</si>
  <si>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</si>
  <si>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</si>
  <si>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</si>
  <si>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</si>
  <si>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</si>
  <si>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</si>
  <si>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</si>
  <si>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</si>
  <si>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</si>
  <si>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</si>
  <si>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</si>
  <si>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</si>
  <si>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</si>
  <si>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</si>
  <si>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</si>
  <si>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</si>
  <si>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</si>
  <si>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</si>
  <si>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</si>
  <si>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</si>
  <si>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</si>
  <si>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</si>
  <si>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</si>
  <si>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</si>
  <si>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</si>
  <si>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</si>
  <si>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</si>
  <si>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</si>
  <si>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</si>
  <si>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</si>
  <si>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</si>
  <si>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</si>
  <si>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</si>
  <si>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</si>
  <si>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</si>
  <si>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</si>
  <si>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</si>
  <si>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</si>
  <si>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</si>
  <si>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</si>
  <si>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</si>
  <si>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</si>
  <si>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</si>
  <si>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</si>
  <si>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</si>
  <si>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</si>
  <si>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</si>
  <si>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</si>
  <si>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</si>
  <si>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</si>
  <si>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</si>
  <si>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</si>
  <si>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</si>
  <si>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</si>
  <si>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</si>
  <si>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</si>
  <si>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</si>
  <si>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</si>
  <si>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</si>
  <si>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</si>
  <si>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</si>
  <si>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</si>
  <si>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</si>
  <si>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</si>
  <si>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</si>
  <si>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</si>
  <si>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</si>
  <si>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</si>
  <si>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</si>
  <si>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</si>
  <si>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</si>
  <si>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</si>
  <si>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</si>
  <si>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</si>
  <si>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</si>
  <si>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</si>
  <si>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</si>
  <si>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</si>
  <si>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</si>
  <si>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</si>
  <si>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</si>
  <si>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</si>
  <si>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</si>
  <si>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</si>
  <si>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</si>
  <si>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</si>
  <si>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</si>
  <si>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</si>
  <si>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</si>
  <si>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</si>
  <si>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</si>
  <si>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</si>
  <si>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</si>
  <si>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</si>
  <si>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</si>
  <si>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</si>
  <si>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</si>
  <si>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</si>
  <si>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</si>
  <si>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</si>
  <si>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</si>
  <si>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</si>
  <si>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</si>
  <si>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</si>
  <si>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</si>
  <si>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</si>
  <si>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</si>
  <si>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</si>
  <si>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</si>
  <si>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</si>
  <si>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</si>
  <si>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</si>
  <si>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</si>
  <si>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</si>
  <si>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</si>
  <si>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</si>
  <si>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</si>
  <si>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</si>
  <si>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</si>
  <si>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</si>
  <si>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</si>
  <si>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</si>
  <si>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</si>
  <si>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</si>
  <si>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</si>
  <si>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</si>
  <si>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</si>
  <si>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</si>
  <si>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</si>
  <si>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</si>
  <si>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</si>
  <si>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</si>
  <si>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</si>
  <si>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</si>
  <si>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</si>
  <si>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</si>
  <si>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</si>
  <si>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</si>
  <si>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</si>
  <si>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</si>
  <si>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</si>
  <si>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</si>
  <si>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</si>
  <si>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</si>
  <si>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</si>
  <si>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</si>
  <si>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</si>
  <si>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</si>
  <si>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</si>
  <si>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</si>
  <si>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</si>
  <si>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</si>
  <si>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</si>
  <si>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</si>
  <si>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</si>
  <si>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</si>
  <si>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</si>
  <si>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</si>
  <si>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</si>
  <si>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</si>
  <si>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</si>
  <si>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</si>
  <si>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</si>
  <si>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</si>
  <si>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</si>
  <si>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</si>
  <si>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</si>
  <si>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</si>
  <si>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</si>
  <si>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</si>
  <si>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</si>
  <si>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</si>
  <si>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</si>
  <si>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</si>
  <si>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</si>
  <si>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</si>
  <si>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</si>
  <si>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</si>
  <si>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</si>
  <si>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</si>
  <si>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</si>
  <si>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</si>
  <si>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</si>
  <si>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</si>
  <si>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</si>
  <si>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</si>
  <si>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</si>
  <si>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</si>
  <si>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</si>
  <si>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</si>
  <si>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</si>
  <si>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</si>
  <si>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</si>
  <si>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</si>
  <si>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</si>
  <si>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</si>
  <si>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</si>
  <si>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</si>
  <si>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</si>
  <si>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</si>
  <si>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</si>
  <si>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</si>
  <si>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</si>
  <si>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</si>
  <si>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</si>
  <si>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</si>
  <si>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</si>
  <si>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</si>
  <si>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</si>
  <si>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</si>
  <si>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</si>
  <si>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</si>
  <si>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</si>
  <si>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</si>
  <si>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</si>
  <si>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</si>
  <si>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</si>
  <si>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</si>
  <si>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</si>
  <si>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</si>
  <si>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</si>
  <si>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</si>
  <si>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</si>
  <si>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</si>
  <si>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</si>
  <si>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</si>
  <si>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</si>
  <si>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</si>
  <si>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</si>
  <si>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</si>
  <si>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</si>
  <si>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</si>
  <si>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</si>
  <si>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</si>
  <si>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</si>
  <si>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</si>
  <si>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</si>
  <si>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</si>
  <si>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</si>
  <si>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</si>
  <si>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</si>
  <si>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</si>
  <si>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</si>
  <si>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</si>
  <si>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</si>
  <si>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</si>
  <si>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</si>
  <si>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</si>
  <si>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</si>
  <si>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</si>
  <si>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</si>
  <si>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</si>
  <si>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</si>
  <si>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</si>
  <si>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</si>
  <si>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</si>
  <si>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</si>
  <si>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</si>
  <si>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</si>
  <si>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</si>
  <si>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</si>
  <si>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</si>
  <si>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</si>
  <si>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</si>
  <si>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</si>
  <si>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</si>
  <si>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</si>
  <si>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</si>
  <si>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</si>
  <si>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</si>
  <si>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</si>
  <si>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</si>
  <si>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</si>
  <si>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</si>
  <si>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</si>
  <si>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</si>
  <si>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</si>
  <si>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</si>
  <si>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</si>
  <si>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</si>
  <si>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</si>
  <si>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</si>
  <si>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</si>
  <si>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</si>
  <si>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</si>
  <si>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</si>
  <si>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</si>
  <si>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</si>
  <si>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</si>
  <si>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</si>
  <si>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</si>
  <si>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</si>
  <si>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</si>
  <si>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</si>
  <si>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</si>
  <si>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</si>
  <si>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</si>
  <si>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</si>
  <si>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</si>
  <si>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</si>
  <si>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</si>
  <si>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</si>
  <si>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</si>
  <si>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</si>
  <si>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</si>
  <si>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</si>
  <si>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</si>
  <si>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</si>
  <si>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</si>
  <si>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</si>
  <si>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</si>
  <si>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</si>
  <si>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</si>
  <si>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</si>
  <si>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</si>
  <si>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</si>
  <si>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</si>
  <si>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</si>
  <si>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</si>
  <si>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</si>
  <si>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</si>
  <si>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</si>
  <si>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</si>
  <si>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</si>
  <si>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</si>
  <si>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</si>
  <si>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</si>
  <si>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</si>
  <si>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</si>
  <si>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</si>
  <si>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</si>
  <si>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</si>
  <si>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</si>
  <si>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</si>
  <si>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</si>
  <si>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</si>
  <si>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</si>
  <si>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</si>
  <si>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</si>
  <si>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</si>
  <si>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</si>
  <si>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</si>
  <si>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</si>
  <si>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</si>
  <si>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</si>
  <si>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</si>
  <si>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</si>
  <si>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</si>
  <si>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</si>
  <si>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</si>
  <si>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</si>
  <si>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</si>
  <si>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</si>
  <si>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</si>
  <si>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</si>
  <si>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</si>
  <si>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</si>
  <si>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</si>
  <si>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</si>
  <si>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</si>
  <si>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</si>
  <si>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</si>
  <si>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</si>
  <si>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</si>
  <si>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</si>
  <si>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</si>
  <si>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</si>
  <si>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</si>
  <si>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</si>
  <si>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</si>
  <si>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</si>
  <si>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</si>
  <si>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</si>
  <si>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</si>
  <si>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</si>
  <si>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</si>
  <si>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</si>
  <si>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</si>
  <si>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</si>
  <si>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</si>
  <si>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</si>
  <si>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</si>
  <si>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</si>
  <si>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</si>
  <si>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</si>
  <si>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</si>
  <si>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</si>
  <si>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</si>
  <si>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</si>
  <si>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</si>
  <si>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</si>
  <si>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</si>
  <si>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</si>
  <si>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</si>
  <si>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</si>
  <si>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</si>
  <si>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</si>
  <si>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</si>
  <si>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</si>
  <si>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</si>
  <si>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</si>
  <si>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</si>
  <si>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</si>
  <si>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</si>
  <si>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</si>
  <si>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</si>
  <si>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</si>
  <si>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</si>
  <si>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</si>
  <si>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</si>
  <si>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</si>
  <si>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</si>
  <si>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</si>
  <si>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</si>
  <si>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</si>
  <si>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</si>
  <si>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</si>
  <si>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</si>
  <si>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</si>
  <si>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</si>
  <si>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</si>
  <si>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</si>
  <si>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</si>
  <si>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</si>
  <si>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</si>
  <si>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</si>
  <si>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</si>
  <si>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</si>
  <si>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</si>
  <si>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</si>
  <si>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</si>
  <si>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</si>
  <si>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</si>
  <si>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</si>
  <si>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</si>
  <si>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</si>
  <si>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</si>
  <si>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</si>
  <si>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</si>
  <si>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</si>
  <si>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</si>
  <si>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</si>
  <si>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</si>
  <si>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</si>
  <si>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</si>
  <si>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</si>
  <si>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</si>
  <si>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</si>
  <si>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</si>
  <si>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</si>
  <si>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</si>
  <si>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</si>
  <si>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</si>
  <si>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</si>
  <si>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</si>
  <si>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</si>
  <si>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</si>
  <si>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</si>
  <si>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</si>
  <si>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</si>
  <si>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</si>
  <si>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</si>
  <si>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</si>
  <si>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</si>
  <si>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</si>
  <si>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</si>
  <si>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</si>
  <si>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</si>
  <si>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</si>
  <si>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</si>
  <si>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</si>
  <si>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</si>
  <si>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</si>
  <si>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</si>
  <si>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</si>
  <si>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</si>
  <si>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</si>
  <si>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</si>
  <si>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</si>
  <si>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</si>
  <si>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</si>
  <si>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</si>
  <si>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</si>
  <si>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</si>
  <si>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</si>
  <si>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</si>
  <si>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</si>
  <si>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</si>
  <si>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</si>
  <si>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</si>
  <si>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</si>
  <si>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</si>
  <si>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</si>
  <si>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</si>
  <si>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</si>
  <si>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</si>
  <si>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</si>
  <si>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</si>
  <si>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</si>
  <si>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</si>
  <si>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</si>
  <si>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</si>
  <si>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</si>
  <si>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</si>
  <si>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</si>
  <si>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</si>
  <si>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</si>
  <si>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</si>
  <si>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</si>
  <si>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</si>
  <si>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</si>
  <si>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</si>
  <si>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</si>
  <si>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</si>
  <si>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</si>
  <si>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</si>
  <si>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</si>
  <si>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</si>
  <si>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</si>
  <si>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</si>
  <si>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</si>
  <si>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</si>
  <si>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</si>
  <si>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</si>
  <si>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</si>
  <si>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</si>
  <si>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</si>
  <si>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</si>
  <si>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</si>
  <si>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</si>
  <si>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</si>
  <si>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</si>
  <si>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</si>
  <si>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</si>
  <si>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</si>
  <si>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</si>
  <si>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</si>
  <si>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</si>
  <si>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</si>
  <si>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</si>
  <si>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</si>
  <si>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</si>
  <si>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</si>
  <si>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</si>
  <si>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</si>
  <si>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</si>
  <si>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</si>
  <si>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</si>
  <si>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</si>
  <si>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</si>
  <si>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</si>
  <si>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</si>
  <si>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</si>
  <si>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</si>
  <si>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</si>
  <si>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</si>
  <si>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</si>
  <si>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</si>
  <si>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</si>
  <si>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</si>
  <si>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</si>
  <si>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</si>
  <si>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</si>
  <si>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</si>
  <si>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</si>
  <si>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</si>
  <si>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</si>
  <si>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</si>
  <si>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</si>
  <si>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</si>
  <si>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</si>
  <si>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</si>
  <si>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</si>
  <si>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</si>
  <si>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</si>
  <si>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</si>
  <si>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</si>
  <si>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</si>
  <si>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</si>
  <si>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</si>
  <si>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</si>
  <si>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</si>
  <si>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</si>
  <si>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</si>
  <si>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</si>
  <si>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</si>
  <si>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</si>
  <si>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</si>
  <si>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</si>
  <si>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</si>
  <si>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</si>
  <si>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</si>
  <si>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</si>
  <si>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</si>
  <si>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</si>
  <si>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</si>
  <si>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</si>
  <si>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</si>
  <si>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</si>
  <si>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</si>
  <si>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</si>
  <si>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</si>
  <si>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</si>
  <si>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</si>
  <si>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</si>
  <si>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</si>
  <si>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</si>
  <si>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</si>
  <si>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</si>
  <si>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</si>
  <si>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</si>
  <si>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</si>
  <si>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</si>
  <si>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</si>
  <si>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</si>
  <si>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</si>
  <si>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</si>
  <si>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</si>
  <si>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</si>
  <si>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</si>
  <si>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</si>
  <si>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</si>
  <si>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</si>
  <si>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</si>
  <si>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</si>
  <si>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</si>
  <si>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</si>
  <si>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</si>
  <si>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</si>
  <si>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</si>
  <si>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</si>
  <si>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</si>
  <si>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</si>
  <si>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</si>
  <si>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</si>
  <si>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</si>
  <si>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</si>
  <si>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</si>
  <si>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</si>
  <si>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</si>
  <si>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</si>
  <si>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</si>
  <si>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</si>
  <si>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</si>
  <si>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</si>
  <si>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</si>
  <si>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</si>
  <si>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</si>
  <si>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</si>
  <si>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</si>
  <si>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</si>
  <si>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</si>
  <si>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</si>
  <si>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</si>
  <si>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</si>
  <si>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</si>
  <si>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</si>
  <si>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</si>
  <si>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</si>
  <si>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</si>
  <si>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</si>
  <si>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</si>
  <si>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</si>
  <si>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</si>
  <si>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</si>
  <si>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</si>
  <si>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</si>
  <si>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</si>
  <si>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</si>
  <si>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</si>
  <si>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</si>
  <si>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</si>
  <si>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</si>
  <si>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</si>
  <si>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</si>
  <si>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</si>
  <si>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</si>
  <si>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</si>
  <si>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</si>
  <si>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</si>
  <si>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</si>
  <si>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</si>
  <si>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</si>
  <si>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</si>
  <si>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</si>
  <si>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</si>
  <si>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</si>
  <si>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</si>
  <si>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</si>
  <si>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</si>
  <si>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</si>
  <si>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</si>
  <si>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</si>
  <si>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</si>
  <si>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</si>
  <si>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</si>
  <si>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</si>
  <si>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</si>
  <si>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</si>
  <si>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</si>
  <si>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</si>
  <si>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</si>
  <si>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</si>
  <si>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</si>
  <si>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</si>
  <si>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</si>
  <si>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</si>
  <si>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</si>
  <si>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</si>
  <si>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</si>
  <si>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</si>
  <si>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</si>
  <si>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</si>
  <si>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</si>
  <si>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</si>
  <si>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</si>
  <si>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</si>
  <si>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</si>
  <si>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</si>
  <si>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</si>
  <si>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</si>
  <si>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</si>
  <si>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</si>
  <si>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</si>
  <si>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</si>
  <si>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</si>
  <si>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</si>
  <si>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</si>
  <si>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</si>
  <si>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</si>
  <si>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</si>
  <si>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</si>
  <si>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</si>
  <si>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</si>
  <si>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</si>
  <si>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</si>
  <si>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</si>
  <si>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</si>
  <si>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</si>
  <si>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</si>
  <si>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</si>
  <si>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</si>
  <si>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</si>
  <si>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</si>
  <si>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</si>
  <si>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</si>
  <si>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</si>
  <si>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</si>
  <si>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</si>
  <si>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</si>
  <si>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</si>
  <si>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</si>
  <si>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</si>
  <si>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</si>
  <si>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</si>
  <si>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</si>
  <si>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</si>
  <si>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</si>
  <si>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</si>
  <si>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</si>
  <si>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</si>
  <si>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</si>
  <si>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</si>
  <si>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</si>
  <si>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</si>
  <si>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</si>
  <si>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</si>
  <si>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</si>
  <si>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</si>
  <si>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</si>
  <si>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</si>
  <si>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</si>
  <si>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</si>
  <si>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</si>
  <si>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</si>
  <si>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</si>
  <si>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</si>
  <si>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</si>
  <si>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</si>
  <si>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</si>
  <si>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</si>
  <si>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</si>
  <si>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</si>
  <si>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</si>
  <si>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</si>
  <si>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</si>
  <si>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</si>
  <si>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</si>
  <si>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</si>
  <si>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</si>
  <si>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</si>
  <si>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</si>
  <si>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</si>
  <si>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</si>
  <si>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</si>
  <si>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</si>
  <si>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</si>
  <si>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</si>
  <si>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</si>
  <si>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</si>
  <si>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</si>
  <si>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</si>
  <si>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</si>
  <si>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</si>
  <si>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</si>
  <si>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</si>
  <si>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</si>
  <si>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</si>
  <si>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</si>
  <si>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</si>
  <si>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</si>
  <si>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</si>
  <si>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</si>
  <si>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</si>
  <si>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</si>
  <si>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</si>
  <si>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</si>
  <si>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</si>
  <si>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</si>
  <si>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</si>
  <si>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</si>
  <si>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</si>
  <si>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</si>
  <si>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</si>
  <si>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</si>
  <si>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</si>
  <si>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</si>
  <si>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</si>
  <si>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</si>
  <si>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</si>
  <si>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</si>
  <si>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</si>
  <si>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</si>
  <si>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</si>
  <si>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</si>
  <si>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</si>
  <si>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</si>
  <si>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</si>
  <si>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</si>
  <si>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</si>
  <si>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</si>
  <si>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</si>
  <si>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</si>
  <si>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</si>
  <si>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</si>
  <si>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</si>
  <si>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</si>
  <si>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</si>
  <si>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</si>
  <si>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</si>
  <si>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</si>
  <si>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</si>
  <si>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</si>
  <si>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</si>
  <si>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</si>
  <si>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</si>
  <si>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</si>
  <si>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</si>
  <si>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</si>
  <si>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</si>
  <si>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</si>
  <si>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</si>
  <si>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</si>
  <si>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</si>
  <si>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</si>
  <si>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</si>
  <si>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</si>
  <si>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</si>
  <si>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</si>
  <si>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</si>
  <si>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</si>
  <si>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</si>
  <si>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</si>
  <si>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</si>
  <si>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</si>
  <si>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</si>
  <si>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</si>
  <si>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</si>
  <si>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</si>
  <si>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</si>
  <si>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</si>
  <si>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</si>
  <si>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</si>
  <si>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</si>
  <si>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</si>
  <si>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</si>
  <si>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</si>
  <si>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</si>
  <si>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</si>
  <si>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</si>
  <si>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</si>
  <si>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</si>
  <si>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</si>
  <si>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</si>
  <si>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</si>
  <si>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</si>
  <si>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</si>
  <si>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</si>
  <si>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</si>
  <si>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</si>
  <si>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</si>
  <si>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</si>
  <si>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</si>
  <si>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</si>
  <si>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</si>
  <si>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</si>
  <si>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</si>
  <si>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</si>
  <si>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</si>
  <si>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</si>
  <si>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</si>
  <si>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</si>
  <si>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</si>
  <si>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</si>
  <si>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</si>
  <si>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</si>
  <si>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</si>
  <si>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</si>
  <si>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</si>
  <si>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</si>
  <si>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</si>
  <si>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</si>
  <si>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</si>
  <si>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</si>
  <si>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</si>
  <si>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</si>
  <si>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</si>
  <si>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</si>
  <si>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</si>
  <si>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</si>
  <si>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</si>
  <si>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</si>
  <si>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</si>
  <si>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</si>
  <si>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</si>
  <si>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</si>
  <si>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</si>
  <si>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</si>
  <si>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</si>
  <si>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</si>
  <si>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</si>
  <si>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</si>
  <si>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</si>
  <si>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</si>
  <si>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</si>
  <si>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</si>
  <si>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</si>
  <si>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</si>
  <si>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</si>
  <si>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</si>
  <si>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</si>
  <si>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</si>
  <si>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</si>
  <si>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</si>
  <si>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</si>
  <si>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</si>
  <si>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</si>
  <si>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</si>
  <si>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</si>
  <si>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</si>
  <si>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</si>
  <si>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</si>
  <si>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</si>
  <si>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</si>
  <si>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</si>
  <si>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</si>
  <si>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</si>
  <si>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</si>
  <si>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</si>
  <si>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</si>
  <si>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</si>
  <si>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</si>
  <si>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</si>
  <si>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</si>
  <si>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</si>
  <si>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</si>
  <si>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</si>
  <si>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</si>
  <si>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</si>
  <si>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</si>
  <si>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</si>
  <si>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</si>
  <si>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</si>
  <si>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</si>
  <si>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</si>
  <si>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</si>
  <si>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</si>
  <si>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</si>
  <si>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</si>
  <si>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</si>
  <si>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</si>
  <si>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</si>
  <si>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</si>
  <si>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</si>
  <si>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</si>
  <si>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</si>
  <si>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</si>
  <si>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</si>
  <si>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</si>
  <si>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</si>
  <si>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</si>
  <si>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</si>
  <si>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</si>
  <si>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</si>
  <si>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</si>
  <si>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</si>
  <si>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</si>
  <si>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</si>
  <si>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</si>
  <si>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</si>
  <si>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</si>
  <si>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</si>
  <si>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</si>
  <si>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</si>
  <si>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</si>
  <si>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</si>
  <si>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</si>
  <si>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</si>
  <si>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</si>
  <si>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</si>
  <si>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</si>
  <si>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</si>
  <si>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</si>
  <si>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</si>
  <si>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</si>
  <si>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</si>
  <si>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</si>
  <si>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</si>
  <si>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</si>
  <si>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</si>
  <si>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</si>
  <si>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</si>
  <si>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</si>
  <si>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</si>
  <si>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</si>
  <si>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</si>
  <si>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</si>
  <si>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</si>
  <si>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</si>
  <si>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</si>
  <si>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</si>
  <si>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</si>
  <si>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</si>
  <si>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</si>
  <si>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</si>
  <si>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</si>
  <si>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</si>
  <si>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</si>
  <si>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</si>
  <si>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</si>
  <si>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</si>
  <si>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</si>
  <si>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</si>
  <si>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</si>
  <si>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</si>
  <si>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</si>
  <si>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</si>
  <si>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</si>
  <si>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</si>
  <si>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</si>
  <si>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</si>
  <si>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</si>
  <si>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</si>
  <si>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</si>
  <si>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</si>
  <si>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</si>
  <si>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</si>
  <si>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</si>
  <si>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</si>
  <si>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</si>
  <si>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</si>
  <si>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</si>
  <si>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</si>
  <si>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</si>
  <si>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</si>
  <si>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</si>
  <si>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</si>
  <si>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</si>
  <si>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</si>
  <si>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</si>
  <si>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</si>
  <si>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</si>
  <si>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</si>
  <si>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</si>
  <si>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</si>
  <si>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</si>
  <si>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</si>
  <si>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</si>
  <si>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</si>
  <si>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</si>
  <si>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</si>
  <si>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</si>
  <si>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</si>
  <si>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</si>
  <si>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</si>
  <si>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</si>
  <si>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</si>
  <si>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</si>
  <si>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</si>
  <si>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</si>
  <si>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</si>
  <si>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</si>
  <si>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</si>
  <si>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</si>
  <si>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</si>
  <si>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</si>
  <si>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</si>
  <si>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</si>
  <si>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</si>
  <si>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</si>
  <si>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</si>
  <si>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</si>
  <si>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</si>
  <si>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</si>
  <si>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</si>
  <si>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</si>
  <si>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</si>
  <si>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</si>
  <si>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</si>
  <si>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</si>
  <si>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</si>
  <si>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</si>
  <si>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</si>
  <si>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</si>
  <si>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</si>
  <si>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</si>
  <si>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</si>
  <si>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</si>
  <si>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</si>
  <si>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</si>
  <si>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</si>
  <si>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</si>
  <si>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</si>
  <si>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</si>
  <si>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</si>
  <si>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</si>
  <si>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</si>
  <si>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</si>
  <si>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</si>
  <si>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</si>
  <si>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</si>
  <si>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</si>
  <si>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</si>
  <si>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</si>
  <si>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</si>
  <si>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</si>
  <si>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</si>
  <si>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</si>
  <si>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</si>
  <si>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</si>
  <si>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</si>
  <si>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</si>
  <si>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</si>
  <si>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</si>
  <si>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</si>
  <si>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</si>
  <si>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</si>
  <si>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</si>
  <si>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</si>
  <si>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</si>
  <si>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</si>
  <si>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</si>
  <si>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</si>
  <si>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</si>
  <si>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</si>
  <si>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</si>
  <si>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</si>
  <si>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</si>
  <si>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</si>
  <si>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</si>
  <si>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</si>
  <si>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</si>
  <si>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</si>
  <si>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</si>
  <si>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</si>
  <si>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</si>
  <si>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</si>
  <si>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</si>
  <si>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</si>
  <si>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</si>
  <si>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</si>
  <si>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</si>
  <si>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</si>
  <si>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</si>
  <si>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</si>
  <si>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</si>
  <si>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</si>
  <si>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</si>
  <si>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</si>
  <si>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</si>
  <si>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</si>
  <si>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</si>
  <si>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</si>
  <si>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</si>
  <si>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</si>
  <si>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</si>
  <si>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</si>
  <si>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</si>
  <si>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</si>
  <si>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</si>
  <si>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</si>
  <si>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</si>
  <si>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</si>
  <si>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</si>
  <si>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</si>
  <si>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</si>
  <si>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</si>
  <si>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</si>
  <si>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</si>
  <si>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</si>
  <si>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</si>
  <si>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</si>
  <si>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</si>
  <si>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</si>
  <si>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</si>
  <si>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</si>
  <si>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</si>
  <si>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</si>
  <si>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</si>
  <si>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</si>
  <si>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</si>
  <si>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</si>
  <si>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</si>
  <si>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</si>
  <si>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</si>
  <si>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</si>
  <si>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</si>
  <si>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</si>
  <si>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</si>
  <si>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</si>
  <si>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</si>
  <si>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</si>
  <si>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</si>
  <si>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</si>
  <si>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</si>
  <si>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</si>
  <si>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</si>
  <si>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</si>
  <si>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</si>
  <si>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</si>
  <si>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</si>
  <si>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</si>
  <si>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</si>
  <si>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</si>
  <si>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</si>
  <si>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</si>
  <si>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</si>
  <si>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</si>
  <si>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</si>
  <si>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</si>
  <si>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</si>
  <si>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</si>
  <si>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</si>
  <si>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</si>
  <si>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</si>
  <si>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</si>
  <si>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</si>
  <si>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</si>
  <si>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</si>
  <si>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</si>
  <si>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</si>
  <si>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</si>
  <si>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</si>
  <si>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</si>
  <si>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</si>
  <si>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</si>
  <si>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</si>
  <si>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</si>
  <si>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</si>
  <si>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</si>
  <si>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</si>
  <si>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</si>
  <si>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</si>
  <si>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</si>
  <si>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</si>
  <si>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</si>
  <si>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</si>
  <si>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</si>
  <si>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</si>
  <si>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</si>
  <si>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</si>
  <si>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</si>
  <si>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</si>
  <si>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</si>
  <si>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</si>
  <si>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</si>
  <si>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</si>
  <si>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</si>
  <si>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</si>
  <si>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</si>
  <si>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</si>
  <si>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</si>
  <si>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</si>
  <si>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</si>
  <si>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</si>
  <si>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</si>
  <si>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</si>
  <si>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</si>
  <si>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</si>
  <si>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</si>
  <si>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</si>
  <si>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</si>
  <si>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</si>
  <si>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</si>
  <si>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</si>
  <si>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</si>
  <si>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</si>
  <si>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</si>
  <si>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</si>
  <si>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</si>
  <si>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</si>
  <si>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</si>
  <si>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</si>
  <si>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</si>
  <si>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</si>
  <si>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</si>
  <si>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</si>
  <si>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</si>
  <si>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</si>
  <si>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</si>
  <si>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</si>
  <si>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</si>
  <si>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</si>
  <si>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</si>
  <si>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</si>
  <si>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</si>
  <si>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</si>
  <si>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</si>
  <si>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</si>
  <si>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</si>
  <si>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</si>
  <si>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</si>
  <si>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</si>
  <si>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</si>
  <si>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</si>
  <si>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</si>
  <si>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</si>
  <si>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</si>
  <si>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</si>
  <si>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</si>
  <si>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</si>
  <si>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</si>
  <si>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</si>
  <si>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</si>
  <si>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</si>
  <si>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</si>
  <si>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</si>
  <si>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</si>
  <si>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</si>
  <si>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</si>
  <si>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</si>
  <si>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</si>
  <si>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</si>
  <si>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</si>
  <si>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</si>
  <si>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</si>
  <si>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</si>
  <si>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</si>
  <si>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</si>
  <si>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</si>
  <si>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</si>
  <si>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</si>
  <si>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</si>
  <si>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</si>
  <si>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</si>
  <si>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</si>
  <si>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</si>
  <si>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</si>
  <si>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</si>
  <si>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</si>
  <si>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</si>
  <si>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</si>
  <si>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</si>
  <si>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</si>
  <si>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</si>
  <si>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</si>
  <si>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</si>
  <si>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</si>
  <si>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</si>
  <si>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</si>
  <si>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</si>
  <si>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</si>
  <si>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</si>
  <si>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</si>
  <si>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</si>
  <si>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</si>
  <si>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</si>
  <si>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</si>
  <si>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</si>
  <si>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</si>
  <si>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</si>
  <si>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</si>
  <si>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</si>
  <si>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</si>
  <si>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</si>
  <si>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</si>
  <si>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</si>
  <si>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</si>
  <si>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</si>
  <si>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</si>
  <si>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</si>
  <si>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</si>
  <si>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</si>
  <si>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</si>
  <si>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</si>
  <si>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</si>
  <si>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</si>
  <si>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</si>
  <si>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</si>
  <si>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</si>
  <si>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</si>
  <si>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</si>
  <si>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</si>
  <si>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</si>
  <si>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</si>
  <si>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</si>
  <si>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</si>
  <si>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</si>
  <si>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</si>
  <si>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</si>
  <si>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</si>
  <si>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</si>
  <si>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</si>
  <si>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</si>
  <si>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</si>
  <si>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</si>
  <si>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</si>
  <si>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</si>
  <si>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</si>
  <si>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</si>
  <si>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</si>
  <si>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</si>
  <si>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</si>
  <si>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</si>
  <si>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</si>
  <si>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</si>
  <si>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</si>
  <si>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</si>
  <si>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</si>
  <si>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</si>
  <si>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</si>
  <si>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</si>
  <si>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</si>
  <si>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</si>
  <si>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</si>
  <si>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</si>
  <si>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</si>
  <si>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</si>
  <si>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</si>
  <si>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</si>
  <si>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</si>
  <si>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</si>
  <si>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</si>
  <si>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</si>
  <si>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</si>
  <si>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</si>
  <si>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</si>
  <si>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</si>
  <si>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</si>
  <si>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</si>
  <si>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</si>
  <si>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</si>
  <si>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</si>
  <si>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</si>
  <si>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</si>
  <si>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</si>
  <si>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</si>
  <si>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</si>
  <si>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</si>
  <si>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</si>
  <si>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</si>
  <si>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</si>
  <si>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</si>
  <si>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</si>
  <si>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</si>
  <si>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</si>
  <si>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</si>
  <si>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</si>
  <si>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</si>
  <si>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</si>
  <si>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</si>
  <si>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</si>
  <si>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</si>
  <si>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</si>
  <si>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</si>
  <si>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</si>
  <si>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</si>
  <si>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</si>
  <si>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</si>
  <si>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</si>
  <si>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</si>
  <si>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</si>
  <si>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</si>
  <si>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</si>
  <si>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</si>
  <si>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</si>
  <si>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</si>
  <si>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</si>
  <si>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</si>
  <si>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</si>
  <si>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</si>
  <si>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</si>
  <si>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</si>
  <si>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</si>
  <si>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</si>
  <si>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</si>
  <si>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</si>
  <si>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</si>
  <si>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</si>
  <si>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</si>
  <si>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</si>
  <si>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</si>
  <si>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</si>
  <si>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</si>
  <si>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</si>
  <si>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</si>
  <si>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</si>
  <si>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</si>
  <si>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</si>
  <si>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</si>
  <si>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</si>
  <si>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</si>
  <si>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</si>
  <si>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</si>
  <si>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</si>
  <si>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</si>
  <si>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</si>
  <si>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</si>
  <si>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</si>
  <si>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</si>
  <si>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</si>
  <si>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</si>
  <si>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</si>
  <si>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</si>
  <si>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</si>
  <si>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</si>
  <si>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</si>
  <si>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</si>
  <si>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</si>
  <si>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</si>
  <si>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</si>
  <si>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</si>
  <si>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</si>
  <si>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</si>
  <si>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</si>
  <si>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</si>
  <si>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</si>
  <si>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</si>
  <si>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</si>
  <si>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</si>
  <si>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</si>
  <si>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</si>
  <si>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</si>
  <si>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</si>
  <si>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</si>
  <si>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</si>
  <si>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</si>
  <si>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</si>
  <si>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</si>
  <si>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</si>
  <si>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</si>
  <si>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</si>
  <si>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</si>
  <si>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</si>
  <si>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</si>
  <si>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</si>
  <si>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</si>
  <si>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</si>
  <si>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</si>
  <si>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</si>
  <si>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</si>
  <si>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</si>
  <si>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</si>
  <si>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</si>
  <si>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</si>
  <si>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</si>
  <si>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</si>
  <si>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</si>
  <si>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</si>
  <si>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</si>
  <si>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</si>
  <si>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</si>
  <si>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</si>
  <si>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</si>
  <si>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</si>
  <si>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</si>
  <si>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</si>
  <si>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</si>
  <si>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</si>
  <si>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</si>
  <si>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</si>
  <si>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</si>
  <si>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</si>
  <si>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</si>
  <si>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</si>
  <si>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</si>
  <si>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</si>
  <si>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</si>
  <si>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</si>
  <si>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</si>
  <si>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</si>
  <si>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</si>
  <si>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</si>
  <si>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</si>
  <si>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</si>
  <si>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</si>
  <si>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</si>
  <si>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</si>
  <si>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</si>
  <si>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</si>
  <si>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</si>
  <si>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</si>
  <si>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</si>
  <si>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</si>
  <si>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</si>
  <si>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</si>
  <si>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</si>
  <si>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</si>
  <si>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</si>
  <si>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</si>
  <si>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</si>
  <si>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</si>
  <si>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</si>
  <si>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</si>
  <si>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</si>
  <si>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</si>
  <si>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</si>
  <si>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</si>
  <si>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</si>
  <si>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</si>
  <si>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</si>
  <si>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</si>
  <si>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</si>
  <si>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</si>
  <si>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</si>
  <si>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</si>
  <si>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</si>
  <si>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</si>
  <si>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</si>
  <si>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</si>
  <si>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</si>
  <si>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</si>
  <si>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</si>
  <si>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</si>
  <si>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</si>
  <si>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</si>
  <si>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</si>
  <si>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</si>
  <si>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</si>
  <si>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</si>
  <si>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</si>
  <si>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</si>
  <si>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</si>
  <si>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</si>
  <si>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</si>
  <si>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</si>
  <si>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</si>
  <si>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</si>
  <si>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</si>
  <si>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</si>
  <si>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</si>
  <si>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</si>
  <si>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</si>
  <si>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</si>
  <si>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</si>
  <si>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</si>
  <si>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</si>
  <si>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</si>
  <si>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</si>
  <si>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</si>
  <si>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</si>
  <si>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</si>
  <si>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</si>
  <si>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</si>
  <si>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</si>
  <si>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</si>
  <si>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</si>
  <si>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</si>
  <si>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</si>
  <si>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</si>
  <si>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</si>
  <si>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</si>
  <si>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</si>
  <si>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</si>
  <si>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</si>
  <si>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</si>
  <si>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</si>
  <si>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</si>
  <si>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</si>
  <si>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</si>
  <si>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</si>
  <si>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</si>
  <si>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</si>
  <si>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</si>
  <si>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</si>
  <si>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</si>
  <si>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</si>
  <si>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</si>
  <si>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</si>
  <si>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</si>
  <si>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</si>
  <si>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</si>
  <si>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</si>
  <si>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</si>
  <si>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</si>
  <si>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</si>
  <si>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</si>
  <si>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</si>
  <si>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</si>
  <si>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</si>
  <si>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</si>
  <si>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</si>
  <si>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</si>
  <si>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</si>
  <si>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</si>
  <si>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</si>
  <si>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</si>
  <si>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</si>
  <si>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</si>
  <si>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</si>
  <si>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</si>
  <si>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</si>
  <si>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</si>
  <si>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</si>
  <si>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</si>
  <si>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</si>
  <si>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</si>
  <si>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</si>
  <si>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</si>
  <si>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</si>
  <si>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</si>
  <si>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</si>
  <si>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</si>
  <si>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</si>
  <si>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</si>
  <si>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</si>
  <si>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</si>
  <si>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</si>
  <si>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</si>
  <si>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</si>
  <si>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</si>
  <si>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</si>
  <si>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</si>
  <si>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</si>
  <si>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</si>
  <si>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</si>
  <si>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</si>
  <si>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</si>
  <si>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</si>
  <si>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</si>
  <si>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</si>
  <si>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</si>
  <si>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</si>
  <si>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</si>
  <si>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</si>
  <si>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</si>
  <si>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</si>
  <si>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</si>
  <si>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</si>
  <si>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</si>
  <si>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</si>
  <si>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</si>
  <si>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</si>
  <si>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</si>
  <si>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</si>
  <si>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</si>
  <si>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</si>
  <si>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</si>
  <si>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</si>
  <si>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</si>
  <si>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</si>
  <si>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</si>
  <si>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</si>
  <si>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</si>
  <si>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</si>
  <si>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</si>
  <si>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</si>
  <si>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</si>
  <si>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</si>
  <si>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</si>
  <si>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</si>
  <si>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</si>
  <si>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</si>
  <si>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</si>
  <si>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</si>
  <si>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</si>
  <si>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</si>
  <si>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</si>
  <si>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</si>
  <si>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</si>
  <si>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</si>
  <si>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</si>
  <si>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</si>
  <si>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</si>
  <si>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</si>
  <si>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</si>
  <si>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</si>
  <si>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</si>
  <si>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</si>
  <si>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</si>
  <si>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</si>
  <si>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</si>
  <si>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</si>
  <si>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</si>
  <si>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</si>
  <si>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</si>
  <si>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</si>
  <si>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</si>
  <si>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</si>
  <si>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</si>
  <si>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</si>
  <si>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</si>
  <si>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</si>
  <si>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</si>
  <si>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</si>
  <si>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</si>
  <si>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</si>
  <si>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</si>
  <si>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</si>
  <si>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</si>
  <si>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</si>
  <si>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</si>
  <si>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</si>
  <si>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</si>
  <si>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</si>
  <si>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</si>
  <si>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</si>
  <si>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</si>
  <si>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</si>
  <si>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</si>
  <si>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</si>
  <si>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</si>
  <si>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</si>
  <si>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</si>
  <si>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</si>
  <si>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</si>
  <si>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</si>
  <si>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</si>
  <si>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</si>
  <si>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</si>
  <si>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</si>
  <si>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</si>
  <si>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</si>
  <si>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</si>
  <si>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</si>
  <si>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</si>
  <si>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</si>
  <si>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</si>
  <si>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</si>
  <si>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</si>
  <si>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</si>
  <si>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</si>
  <si>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</si>
  <si>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</si>
  <si>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</si>
  <si>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</si>
  <si>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</si>
  <si>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</si>
  <si>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</si>
  <si>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</si>
  <si>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</si>
  <si>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</si>
  <si>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</si>
  <si>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</si>
  <si>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</si>
  <si>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</si>
  <si>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</si>
  <si>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</si>
  <si>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</si>
  <si>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</si>
  <si>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</si>
  <si>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</si>
  <si>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</si>
  <si>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</si>
  <si>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</si>
  <si>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</si>
  <si>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</si>
  <si>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</si>
  <si>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</si>
  <si>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</si>
  <si>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</si>
  <si>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</si>
  <si>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</si>
  <si>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</si>
  <si>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</si>
  <si>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</si>
  <si>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</si>
  <si>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</si>
  <si>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</si>
  <si>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</si>
  <si>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</si>
  <si>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</si>
  <si>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</si>
  <si>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</si>
  <si>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</si>
  <si>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</si>
  <si>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</si>
  <si>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</si>
  <si>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</si>
  <si>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</si>
  <si>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</si>
  <si>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</si>
  <si>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</si>
  <si>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</si>
  <si>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</si>
  <si>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</si>
  <si>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</si>
  <si>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</si>
  <si>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</si>
  <si>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</si>
  <si>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</si>
  <si>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</si>
  <si>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</si>
  <si>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</si>
  <si>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</si>
  <si>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</si>
  <si>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</si>
  <si>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</si>
  <si>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</si>
  <si>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</si>
  <si>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</si>
  <si>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</si>
  <si>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</si>
  <si>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</si>
  <si>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</si>
  <si>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</si>
  <si>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</si>
  <si>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</si>
  <si>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</si>
  <si>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</si>
  <si>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</si>
  <si>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</si>
  <si>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</si>
  <si>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</si>
  <si>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</si>
  <si>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</si>
  <si>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</si>
  <si>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</si>
  <si>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</si>
  <si>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</si>
  <si>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</si>
  <si>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</si>
  <si>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</si>
  <si>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</si>
  <si>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</si>
  <si>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</si>
  <si>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</si>
  <si>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</si>
  <si>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</si>
  <si>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</si>
  <si>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</si>
  <si>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</si>
  <si>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</si>
  <si>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</si>
  <si>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</si>
  <si>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</si>
  <si>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</si>
  <si>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</si>
  <si>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</si>
  <si>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</si>
  <si>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</si>
  <si>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</si>
  <si>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</si>
  <si>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</si>
  <si>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</si>
  <si>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</si>
  <si>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</si>
  <si>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</si>
  <si>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</si>
  <si>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</si>
  <si>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</si>
  <si>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</si>
  <si>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</si>
  <si>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</si>
  <si>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</si>
  <si>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</si>
  <si>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</si>
  <si>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</si>
  <si>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</si>
  <si>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</si>
  <si>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</si>
  <si>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</si>
  <si>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</si>
  <si>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</si>
  <si>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</si>
  <si>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</si>
  <si>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</si>
  <si>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</si>
  <si>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</si>
  <si>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</si>
  <si>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</si>
  <si>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</si>
  <si>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</si>
  <si>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</si>
  <si>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</si>
  <si>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</si>
  <si>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</si>
  <si>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</si>
  <si>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</si>
  <si>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</si>
  <si>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</si>
  <si>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</si>
  <si>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</si>
  <si>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</si>
  <si>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</si>
  <si>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</si>
  <si>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</si>
  <si>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</si>
  <si>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</si>
  <si>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</si>
  <si>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</si>
  <si>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</si>
  <si>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</si>
  <si>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</si>
  <si>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</si>
  <si>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</si>
  <si>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</si>
  <si>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</si>
  <si>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</si>
  <si>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</si>
  <si>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</si>
  <si>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</si>
  <si>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</si>
  <si>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</si>
  <si>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</si>
  <si>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</si>
  <si>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</si>
  <si>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</si>
  <si>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</si>
  <si>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</si>
  <si>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</si>
  <si>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</si>
  <si>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</si>
  <si>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</si>
  <si>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</si>
  <si>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</si>
  <si>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</si>
  <si>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</si>
  <si>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</si>
  <si>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</si>
  <si>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</si>
  <si>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</si>
  <si>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</si>
  <si>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</si>
  <si>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</si>
  <si>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</si>
  <si>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</si>
  <si>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</si>
  <si>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</si>
  <si>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</si>
  <si>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</si>
  <si>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</si>
  <si>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</si>
  <si>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</si>
  <si>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</si>
  <si>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</si>
  <si>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</si>
  <si>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</si>
  <si>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</si>
  <si>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</si>
  <si>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</si>
  <si>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</si>
  <si>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</si>
  <si>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</si>
  <si>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</si>
  <si>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</si>
  <si>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</si>
  <si>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</si>
  <si>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</si>
  <si>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</si>
  <si>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</si>
  <si>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</si>
  <si>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</si>
  <si>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</si>
  <si>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</si>
  <si>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</si>
  <si>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</si>
  <si>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</si>
  <si>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</si>
  <si>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</si>
  <si>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</si>
  <si>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</si>
  <si>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</si>
  <si>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</si>
  <si>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</si>
  <si>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</si>
  <si>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</si>
  <si>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</si>
  <si>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</si>
  <si>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</si>
  <si>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</si>
  <si>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</si>
  <si>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</si>
  <si>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</si>
  <si>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</si>
  <si>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</si>
  <si>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</si>
  <si>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</si>
  <si>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</si>
  <si>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</si>
  <si>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</si>
  <si>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</si>
  <si>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</si>
  <si>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</si>
  <si>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</si>
  <si>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</si>
  <si>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</si>
  <si>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</si>
  <si>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</si>
  <si>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</si>
  <si>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</si>
  <si>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</si>
  <si>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</si>
  <si>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</si>
  <si>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</si>
  <si>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</si>
  <si>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</si>
  <si>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</si>
  <si>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</si>
  <si>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</si>
  <si>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</si>
  <si>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</si>
  <si>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</si>
  <si>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</si>
  <si>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</si>
  <si>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</si>
  <si>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</si>
  <si>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</si>
  <si>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</si>
  <si>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</si>
  <si>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</si>
  <si>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</si>
  <si>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</si>
  <si>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</si>
  <si>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</si>
  <si>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</si>
  <si>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</si>
  <si>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</si>
  <si>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</si>
  <si>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</si>
  <si>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</si>
  <si>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</si>
  <si>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</si>
  <si>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</si>
  <si>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</si>
  <si>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</si>
  <si>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</si>
  <si>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</si>
  <si>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</si>
  <si>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</si>
  <si>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</si>
  <si>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</si>
  <si>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</si>
  <si>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</si>
  <si>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</si>
  <si>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</si>
  <si>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</si>
  <si>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</si>
  <si>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</si>
  <si>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</si>
  <si>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</si>
  <si>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</si>
  <si>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</si>
  <si>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</si>
  <si>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</si>
  <si>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</si>
  <si>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</si>
  <si>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</si>
  <si>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</si>
  <si>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</si>
  <si>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</si>
  <si>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</si>
  <si>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</si>
  <si>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</si>
  <si>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</si>
  <si>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</si>
  <si>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</si>
  <si>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</si>
  <si>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</si>
  <si>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</si>
  <si>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</si>
  <si>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</si>
  <si>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</si>
  <si>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</si>
  <si>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</si>
  <si>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</si>
  <si>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</si>
  <si>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</si>
  <si>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</si>
  <si>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</si>
  <si>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</si>
  <si>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</si>
  <si>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</si>
  <si>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</si>
  <si>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</si>
  <si>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</si>
  <si>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</si>
  <si>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</si>
  <si>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</si>
  <si>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</si>
  <si>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</si>
  <si>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</si>
  <si>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</si>
  <si>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</si>
  <si>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</si>
  <si>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</si>
  <si>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</si>
  <si>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</si>
  <si>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</si>
  <si>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</si>
  <si>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</si>
  <si>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</si>
  <si>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</si>
  <si>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</si>
  <si>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</si>
  <si>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</si>
  <si>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</si>
  <si>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</si>
  <si>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</si>
  <si>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</si>
  <si>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</si>
  <si>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</si>
  <si>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</si>
  <si>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</si>
  <si>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</si>
  <si>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</si>
  <si>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</si>
  <si>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</si>
  <si>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</si>
  <si>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</si>
  <si>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</si>
  <si>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</si>
  <si>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</si>
  <si>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</si>
  <si>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</si>
  <si>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</si>
  <si>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</si>
  <si>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</si>
  <si>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</si>
  <si>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</si>
  <si>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</si>
  <si>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</si>
  <si>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</si>
  <si>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</si>
  <si>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</si>
  <si>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</si>
  <si>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</si>
  <si>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</si>
  <si>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</si>
  <si>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</si>
  <si>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</si>
  <si>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</si>
  <si>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</si>
  <si>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</si>
  <si>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</si>
  <si>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</si>
  <si>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</si>
  <si>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</si>
  <si>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</si>
  <si>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</si>
  <si>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</si>
  <si>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</si>
  <si>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</si>
  <si>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</si>
  <si>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</si>
  <si>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</si>
  <si>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</si>
  <si>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</si>
  <si>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</si>
  <si>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</si>
  <si>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</si>
  <si>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</si>
  <si>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</si>
  <si>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</si>
  <si>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</si>
  <si>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</si>
  <si>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</si>
  <si>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</si>
  <si>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</si>
  <si>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</si>
  <si>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</si>
  <si>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</si>
  <si>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</si>
  <si>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</si>
  <si>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</si>
  <si>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</si>
  <si>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</si>
  <si>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</si>
  <si>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</si>
  <si>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</si>
  <si>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</si>
  <si>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</si>
  <si>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</si>
  <si>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</si>
  <si>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</si>
  <si>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</si>
  <si>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</si>
  <si>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</si>
  <si>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</si>
  <si>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</si>
  <si>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</si>
  <si>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</si>
  <si>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</si>
  <si>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</si>
  <si>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</si>
  <si>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</si>
  <si>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</si>
  <si>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</si>
  <si>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</si>
  <si>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</si>
  <si>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</si>
  <si>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</si>
  <si>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</si>
  <si>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</si>
  <si>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</si>
  <si>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</si>
  <si>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</si>
  <si>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</si>
  <si>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</si>
  <si>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</si>
  <si>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</si>
  <si>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</si>
  <si>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</si>
  <si>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</si>
  <si>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</si>
  <si>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</si>
  <si>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</si>
  <si>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</si>
  <si>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</si>
  <si>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</si>
  <si>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</si>
  <si>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</si>
  <si>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</si>
  <si>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</si>
  <si>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</si>
  <si>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</si>
  <si>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</si>
  <si>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</si>
  <si>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</si>
  <si>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</si>
  <si>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</si>
  <si>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</si>
  <si>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</si>
  <si>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</si>
  <si>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</si>
  <si>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</si>
  <si>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</si>
  <si>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</si>
  <si>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</si>
  <si>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</si>
  <si>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</si>
  <si>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</si>
  <si>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</si>
  <si>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</si>
  <si>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</si>
  <si>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</si>
  <si>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</si>
  <si>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</si>
  <si>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</si>
  <si>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</si>
  <si>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</si>
  <si>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</si>
  <si>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</si>
  <si>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</si>
  <si>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</si>
  <si>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</si>
  <si>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</si>
  <si>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</si>
  <si>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</si>
  <si>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</si>
  <si>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</si>
  <si>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</si>
  <si>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</si>
  <si>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</si>
  <si>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</si>
  <si>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</si>
  <si>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</si>
  <si>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</si>
  <si>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</si>
  <si>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</si>
  <si>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</si>
  <si>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</si>
  <si>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</si>
  <si>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</si>
  <si>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</si>
  <si>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</si>
  <si>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</si>
  <si>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</si>
  <si>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</si>
  <si>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</si>
  <si>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</si>
  <si>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</si>
  <si>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</si>
  <si>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</si>
  <si>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</si>
  <si>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</si>
  <si>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</si>
  <si>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</si>
  <si>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</si>
  <si>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</si>
  <si>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</si>
  <si>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</si>
  <si>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</si>
  <si>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</si>
  <si>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</si>
  <si>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</si>
  <si>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</si>
  <si>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</si>
  <si>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</si>
  <si>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</si>
  <si>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</si>
  <si>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</si>
  <si>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</si>
  <si>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</si>
  <si>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</si>
  <si>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</si>
  <si>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</si>
  <si>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</si>
  <si>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</si>
  <si>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</si>
  <si>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</si>
  <si>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</si>
  <si>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</si>
  <si>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</si>
  <si>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</si>
  <si>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</si>
  <si>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</si>
  <si>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</si>
  <si>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</si>
  <si>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</si>
  <si>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</si>
  <si>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</si>
  <si>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</si>
  <si>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</si>
  <si>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</si>
  <si>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</si>
  <si>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</si>
  <si>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</si>
  <si>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</si>
  <si>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</si>
  <si>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</si>
  <si>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</si>
  <si>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</si>
  <si>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</si>
  <si>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</si>
  <si>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</si>
  <si>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</si>
  <si>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</si>
  <si>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</si>
  <si>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</si>
  <si>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</si>
  <si>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</si>
  <si>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</si>
  <si>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</si>
  <si>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</si>
  <si>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</si>
  <si>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</si>
  <si>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</si>
  <si>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</si>
  <si>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</si>
  <si>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</si>
  <si>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</si>
  <si>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</si>
  <si>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</si>
  <si>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</si>
  <si>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</si>
  <si>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</si>
  <si>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</si>
  <si>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</si>
  <si>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</si>
  <si>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</si>
  <si>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</si>
  <si>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</si>
  <si>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</si>
  <si>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</si>
  <si>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</si>
  <si>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</si>
  <si>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</si>
  <si>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</si>
  <si>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</si>
  <si>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</si>
  <si>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</si>
  <si>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</si>
  <si>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</si>
  <si>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</si>
  <si>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</si>
  <si>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</si>
  <si>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</si>
  <si>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</si>
  <si>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</si>
  <si>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</si>
  <si>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</si>
  <si>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</si>
  <si>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</si>
  <si>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</si>
  <si>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</si>
  <si>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</si>
  <si>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</si>
  <si>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</si>
  <si>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</si>
  <si>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</si>
  <si>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</si>
  <si>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</si>
  <si>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</si>
  <si>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</si>
  <si>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</si>
  <si>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</si>
  <si>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</si>
  <si>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</si>
  <si>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</si>
  <si>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</si>
  <si>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</si>
  <si>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</si>
  <si>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</si>
  <si>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</si>
  <si>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</si>
  <si>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</si>
  <si>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</si>
  <si>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</si>
  <si>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</si>
  <si>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</si>
  <si>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</si>
  <si>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</si>
  <si>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</si>
  <si>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</si>
  <si>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</si>
  <si>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</si>
  <si>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</si>
  <si>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</si>
  <si>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</si>
  <si>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</si>
  <si>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</si>
  <si>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</si>
  <si>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</si>
  <si>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</si>
  <si>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</si>
  <si>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</si>
  <si>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</si>
  <si>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</si>
  <si>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</si>
  <si>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</si>
  <si>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</si>
  <si>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</si>
  <si>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</si>
  <si>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</si>
  <si>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</si>
  <si>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</si>
  <si>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</si>
  <si>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</si>
  <si>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</si>
  <si>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</si>
  <si>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</si>
  <si>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</si>
  <si>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</si>
  <si>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</si>
  <si>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</si>
  <si>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</si>
  <si>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</si>
  <si>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</si>
  <si>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</si>
  <si>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</si>
  <si>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</si>
  <si>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</si>
  <si>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</si>
  <si>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</si>
  <si>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</si>
  <si>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</si>
  <si>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</si>
  <si>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</si>
  <si>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</si>
  <si>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</si>
  <si>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</si>
  <si>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</si>
  <si>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</si>
  <si>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</si>
  <si>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</si>
  <si>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</si>
  <si>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</si>
  <si>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</si>
  <si>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</si>
  <si>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</si>
  <si>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</si>
  <si>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</si>
  <si>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</si>
  <si>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</si>
  <si>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</si>
  <si>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</si>
  <si>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</si>
  <si>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</si>
  <si>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</si>
  <si>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</si>
  <si>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</si>
  <si>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</si>
  <si>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</si>
  <si>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</si>
  <si>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</si>
  <si>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</si>
  <si>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</si>
  <si>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</si>
  <si>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</si>
  <si>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</si>
  <si>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</si>
  <si>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</si>
  <si>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</si>
  <si>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</si>
  <si>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</si>
  <si>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</si>
  <si>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</si>
  <si>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</si>
  <si>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</si>
  <si>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</si>
  <si>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</si>
  <si>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</si>
  <si>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</si>
  <si>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</si>
  <si>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</si>
  <si>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</si>
  <si>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</si>
  <si>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</si>
  <si>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</si>
  <si>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</si>
  <si>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</si>
  <si>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</si>
  <si>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</si>
  <si>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</si>
  <si>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</si>
  <si>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</si>
  <si>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</si>
  <si>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</si>
  <si>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</si>
  <si>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</si>
  <si>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</si>
  <si>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</si>
  <si>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</si>
  <si>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</si>
  <si>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</si>
  <si>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</si>
  <si>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</si>
  <si>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</si>
  <si>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</si>
  <si>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</si>
  <si>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</si>
  <si>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</si>
  <si>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</si>
  <si>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</si>
  <si>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</si>
  <si>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</si>
  <si>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</si>
  <si>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</si>
  <si>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</si>
  <si>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</si>
  <si>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</si>
  <si>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</si>
  <si>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</si>
  <si>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</si>
  <si>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</si>
  <si>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</si>
  <si>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</si>
  <si>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</si>
  <si>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</si>
  <si>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</si>
  <si>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</si>
  <si>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</si>
  <si>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</si>
  <si>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</si>
  <si>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</si>
  <si>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</si>
  <si>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</si>
  <si>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</si>
  <si>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</si>
  <si>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</si>
  <si>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</si>
  <si>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</si>
  <si>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</si>
  <si>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</si>
  <si>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</si>
  <si>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</si>
  <si>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</si>
  <si>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</si>
  <si>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</si>
  <si>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</si>
  <si>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</si>
  <si>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</si>
  <si>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</si>
  <si>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</si>
  <si>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</si>
  <si>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</si>
  <si>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</si>
  <si>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</si>
  <si>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</si>
  <si>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</si>
  <si>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</si>
  <si>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</si>
  <si>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</si>
  <si>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</si>
  <si>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</si>
  <si>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</si>
  <si>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</si>
  <si>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</si>
  <si>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</si>
  <si>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</si>
  <si>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</si>
  <si>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</si>
  <si>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</si>
  <si>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</si>
  <si>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</si>
  <si>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</si>
  <si>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</si>
  <si>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</si>
  <si>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</si>
  <si>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</si>
  <si>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</si>
  <si>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</si>
  <si>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</si>
  <si>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</si>
  <si>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</si>
  <si>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</si>
  <si>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</si>
  <si>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</si>
  <si>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</si>
  <si>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</si>
  <si>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</si>
  <si>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</si>
  <si>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</si>
  <si>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</si>
  <si>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</si>
  <si>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</si>
  <si>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</si>
  <si>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</si>
  <si>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</si>
  <si>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</si>
  <si>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</si>
  <si>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</si>
  <si>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</si>
  <si>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</si>
  <si>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</si>
  <si>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</si>
  <si>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</si>
  <si>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</si>
  <si>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</si>
  <si>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</si>
  <si>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</si>
  <si>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</si>
  <si>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</si>
  <si>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</si>
  <si>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</si>
  <si>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</si>
  <si>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</si>
  <si>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</si>
  <si>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</si>
  <si>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</si>
  <si>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</si>
  <si>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</si>
  <si>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</si>
  <si>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</si>
  <si>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</si>
  <si>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</si>
  <si>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</si>
  <si>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</si>
  <si>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</si>
  <si>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</si>
  <si>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</si>
  <si>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</si>
  <si>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</si>
  <si>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</si>
  <si>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</si>
  <si>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</si>
  <si>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</si>
  <si>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</si>
  <si>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</si>
  <si>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</si>
  <si>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</si>
  <si>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</si>
  <si>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</si>
  <si>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</si>
  <si>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</si>
  <si>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</si>
  <si>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</si>
  <si>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</si>
  <si>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</si>
  <si>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</si>
  <si>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</si>
  <si>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</si>
  <si>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</si>
  <si>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</si>
  <si>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</si>
  <si>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</si>
  <si>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</si>
  <si>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</si>
  <si>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</si>
  <si>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</si>
  <si>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</si>
  <si>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</si>
  <si>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</si>
  <si>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</si>
  <si>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</si>
  <si>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</si>
  <si>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</si>
  <si>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</si>
  <si>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</si>
  <si>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</si>
  <si>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</si>
  <si>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</si>
  <si>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</si>
  <si>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</si>
  <si>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</si>
  <si>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</si>
  <si>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</si>
  <si>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</si>
  <si>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</si>
  <si>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</si>
  <si>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</si>
  <si>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</si>
  <si>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</si>
  <si>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</si>
  <si>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</si>
  <si>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</si>
  <si>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</si>
  <si>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</si>
  <si>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</si>
  <si>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</si>
  <si>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</si>
  <si>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</si>
  <si>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</si>
  <si>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</si>
  <si>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</si>
  <si>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</si>
  <si>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</si>
  <si>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</si>
  <si>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</si>
  <si>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</si>
  <si>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</si>
  <si>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</si>
  <si>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</si>
  <si>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</si>
  <si>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</si>
  <si>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</si>
  <si>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</si>
  <si>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</si>
  <si>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</si>
  <si>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</si>
  <si>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</si>
  <si>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</si>
  <si>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</si>
  <si>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</si>
  <si>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</si>
  <si>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</si>
  <si>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</si>
  <si>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</si>
  <si>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</si>
  <si>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</si>
  <si>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</si>
  <si>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</si>
  <si>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</si>
  <si>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</si>
  <si>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</si>
  <si>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</si>
  <si>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</si>
  <si>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</si>
  <si>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</si>
  <si>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</si>
  <si>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</si>
  <si>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</si>
  <si>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</si>
  <si>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</si>
  <si>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</si>
  <si>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</si>
  <si>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</si>
  <si>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</si>
  <si>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</si>
  <si>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</si>
  <si>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</si>
  <si>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</si>
  <si>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</si>
  <si>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</si>
  <si>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</si>
  <si>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</si>
  <si>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</si>
  <si>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</si>
  <si>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</si>
  <si>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</si>
  <si>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</si>
  <si>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</si>
  <si>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</si>
  <si>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</si>
  <si>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</si>
  <si>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</si>
  <si>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</si>
  <si>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</si>
  <si>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</si>
  <si>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</si>
  <si>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</si>
  <si>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</si>
  <si>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</si>
  <si>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</si>
  <si>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</si>
  <si>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</si>
  <si>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</si>
  <si>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</si>
  <si>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</si>
  <si>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</si>
  <si>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</si>
  <si>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</si>
  <si>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</si>
  <si>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</si>
  <si>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</si>
  <si>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</si>
  <si>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</si>
  <si>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</si>
  <si>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</si>
  <si>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</si>
  <si>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</si>
  <si>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</si>
  <si>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</si>
  <si>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</si>
  <si>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</si>
  <si>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</si>
  <si>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</si>
  <si>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</si>
  <si>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</si>
  <si>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</si>
  <si>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</si>
  <si>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</si>
  <si>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</si>
  <si>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</si>
  <si>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</si>
  <si>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</si>
  <si>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</si>
  <si>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</si>
  <si>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</si>
  <si>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</si>
  <si>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</si>
  <si>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</si>
  <si>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</si>
  <si>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</si>
  <si>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</si>
  <si>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</si>
  <si>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</si>
  <si>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</si>
  <si>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</si>
  <si>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</si>
  <si>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</si>
  <si>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</si>
  <si>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</si>
  <si>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</si>
  <si>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</si>
  <si>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</si>
  <si>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</si>
  <si>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</si>
  <si>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</si>
  <si>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</si>
  <si>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</si>
  <si>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</si>
  <si>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</si>
  <si>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</si>
  <si>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</si>
  <si>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</si>
  <si>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</si>
  <si>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</si>
  <si>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</si>
  <si>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</si>
  <si>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</si>
  <si>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</si>
  <si>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</si>
  <si>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</si>
  <si>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</si>
  <si>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</si>
  <si>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</si>
  <si>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</si>
  <si>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</si>
  <si>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</si>
  <si>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</si>
  <si>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</si>
  <si>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</si>
  <si>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</si>
  <si>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</si>
  <si>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</si>
  <si>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</si>
  <si>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</si>
  <si>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</si>
  <si>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</si>
  <si>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</si>
  <si>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</si>
  <si>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</si>
  <si>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</si>
  <si>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</si>
  <si>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</si>
  <si>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</si>
  <si>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</si>
  <si>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</si>
  <si>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</si>
  <si>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</si>
  <si>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</si>
  <si>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</si>
  <si>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</si>
  <si>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</si>
  <si>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</si>
  <si>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</si>
  <si>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</si>
  <si>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</si>
  <si>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</si>
  <si>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</si>
  <si>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</si>
  <si>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</si>
  <si>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</si>
  <si>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</si>
  <si>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</si>
  <si>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</si>
  <si>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</si>
  <si>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</si>
  <si>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</si>
  <si>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</si>
  <si>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</si>
  <si>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</si>
  <si>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</si>
  <si>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</si>
  <si>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</si>
  <si>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</si>
  <si>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</si>
  <si>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</si>
  <si>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</si>
  <si>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</si>
  <si>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</si>
  <si>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</si>
  <si>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</si>
  <si>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</si>
  <si>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</si>
  <si>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</si>
  <si>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</si>
  <si>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</si>
  <si>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</si>
  <si>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</si>
  <si>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</si>
  <si>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</si>
  <si>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</si>
  <si>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</si>
  <si>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</si>
  <si>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</si>
  <si>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</si>
  <si>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</si>
  <si>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</si>
  <si>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</si>
  <si>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</si>
  <si>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</si>
  <si>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</si>
  <si>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</si>
  <si>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</si>
  <si>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</si>
  <si>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</si>
  <si>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</si>
  <si>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</si>
  <si>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</si>
  <si>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</si>
  <si>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</si>
  <si>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</si>
  <si>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</si>
  <si>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</si>
  <si>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</si>
  <si>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</si>
  <si>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</si>
  <si>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</si>
  <si>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</si>
  <si>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</si>
  <si>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</si>
  <si>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</si>
  <si>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</si>
  <si>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</si>
  <si>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</si>
  <si>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</si>
  <si>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</si>
  <si>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</si>
  <si>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</si>
  <si>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</si>
  <si>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</si>
  <si>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</si>
  <si>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</si>
  <si>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</si>
  <si>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</si>
  <si>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</si>
  <si>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</si>
  <si>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</si>
  <si>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</si>
  <si>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</si>
  <si>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</si>
  <si>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</si>
  <si>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</si>
  <si>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</si>
  <si>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</si>
  <si>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</si>
  <si>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</si>
  <si>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</si>
  <si>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</si>
  <si>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</si>
  <si>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</si>
  <si>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</si>
  <si>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</si>
  <si>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</si>
  <si>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</si>
  <si>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</si>
  <si>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</si>
  <si>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</si>
  <si>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</si>
  <si>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</si>
  <si>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</si>
  <si>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</si>
  <si>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</si>
  <si>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</si>
  <si>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</si>
  <si>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</si>
  <si>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</si>
  <si>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</si>
  <si>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</si>
  <si>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</si>
  <si>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</si>
  <si>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</si>
  <si>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</si>
  <si>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</si>
  <si>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</si>
  <si>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</si>
  <si>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</si>
  <si>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</si>
  <si>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</si>
  <si>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</si>
  <si>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</si>
  <si>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</si>
  <si>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</si>
  <si>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</si>
  <si>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</si>
  <si>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</si>
  <si>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</si>
  <si>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</si>
  <si>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</si>
  <si>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</si>
  <si>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</si>
  <si>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</si>
  <si>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</si>
  <si>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</si>
  <si>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</si>
  <si>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</si>
  <si>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</si>
  <si>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</si>
  <si>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</si>
  <si>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</si>
  <si>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</si>
  <si>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</si>
  <si>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</si>
  <si>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</si>
  <si>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</si>
  <si>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</si>
  <si>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</si>
  <si>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</si>
  <si>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</si>
  <si>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</si>
  <si>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</si>
  <si>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</si>
  <si>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</si>
  <si>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</si>
  <si>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</si>
  <si>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</si>
  <si>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</si>
  <si>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</si>
  <si>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</si>
  <si>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</si>
  <si>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</si>
  <si>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</si>
  <si>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</si>
  <si>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</si>
  <si>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</si>
  <si>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</si>
  <si>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</si>
  <si>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</si>
  <si>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</si>
  <si>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</si>
  <si>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</si>
  <si>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</si>
  <si>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</si>
  <si>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</si>
  <si>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</si>
  <si>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</si>
  <si>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</si>
  <si>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</si>
  <si>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</si>
  <si>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</si>
  <si>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</si>
  <si>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</si>
  <si>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</si>
  <si>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</si>
  <si>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</si>
  <si>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</si>
  <si>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</si>
  <si>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</si>
  <si>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</si>
  <si>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</si>
  <si>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</si>
  <si>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</si>
  <si>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</si>
  <si>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</si>
  <si>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</si>
  <si>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</si>
  <si>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</si>
  <si>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</si>
  <si>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</si>
  <si>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</si>
  <si>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</si>
  <si>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</si>
  <si>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</si>
  <si>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</si>
  <si>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</si>
  <si>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</si>
  <si>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</si>
  <si>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</si>
  <si>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</si>
  <si>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</si>
  <si>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</si>
  <si>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</si>
  <si>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</si>
  <si>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</si>
  <si>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</si>
  <si>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</si>
  <si>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</si>
  <si>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</si>
  <si>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</si>
  <si>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</si>
  <si>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</si>
  <si>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</si>
  <si>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</si>
  <si>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</si>
  <si>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</si>
  <si>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</si>
  <si>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</si>
  <si>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</si>
  <si>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</si>
  <si>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</si>
  <si>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</si>
  <si>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</si>
  <si>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</si>
  <si>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</si>
  <si>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</si>
  <si>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</si>
  <si>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</si>
  <si>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</si>
  <si>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</si>
  <si>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</si>
  <si>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</si>
  <si>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</si>
  <si>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</si>
  <si>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</si>
  <si>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</si>
  <si>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</si>
  <si>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</si>
  <si>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</si>
  <si>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</si>
  <si>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</si>
  <si>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</si>
  <si>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</si>
  <si>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</si>
  <si>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</si>
  <si>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</si>
  <si>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</si>
  <si>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</si>
  <si>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</si>
  <si>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</si>
  <si>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</si>
  <si>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</si>
  <si>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</si>
  <si>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</si>
  <si>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</si>
  <si>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</si>
  <si>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</si>
  <si>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</si>
  <si>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</si>
  <si>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</si>
  <si>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</si>
  <si>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</si>
  <si>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</si>
  <si>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</si>
  <si>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</si>
  <si>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</si>
  <si>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</si>
  <si>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</si>
  <si>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</si>
  <si>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</si>
  <si>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</si>
  <si>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</si>
  <si>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</si>
  <si>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</si>
  <si>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</si>
  <si>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</si>
  <si>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</si>
  <si>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</si>
  <si>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</si>
  <si>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</si>
  <si>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</si>
  <si>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</si>
  <si>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</si>
  <si>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</si>
  <si>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</si>
  <si>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</si>
  <si>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</si>
  <si>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</si>
  <si>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</si>
  <si>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</si>
  <si>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</si>
  <si>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</si>
  <si>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</si>
  <si>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</si>
  <si>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</si>
  <si>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</si>
  <si>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</si>
  <si>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</si>
  <si>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</si>
  <si>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</si>
  <si>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</si>
  <si>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</si>
  <si>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</si>
  <si>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</si>
  <si>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</si>
  <si>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</si>
  <si>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</si>
  <si>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</si>
  <si>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</si>
  <si>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</si>
  <si>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</si>
  <si>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</si>
  <si>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</si>
  <si>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</si>
  <si>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</si>
  <si>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</si>
  <si>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</si>
  <si>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</si>
  <si>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</si>
  <si>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</si>
  <si>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</si>
  <si>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</si>
  <si>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</si>
  <si>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</si>
  <si>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</si>
  <si>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</si>
  <si>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</si>
  <si>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</si>
  <si>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</si>
  <si>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</si>
  <si>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</si>
  <si>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</si>
  <si>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</si>
  <si>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</si>
  <si>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</si>
  <si>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</si>
  <si>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</si>
  <si>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</si>
  <si>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</si>
  <si>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</si>
  <si>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</si>
  <si>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</si>
  <si>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</si>
  <si>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</si>
  <si>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</si>
  <si>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</si>
  <si>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</si>
  <si>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</si>
  <si>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</si>
  <si>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</si>
  <si>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</si>
  <si>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</si>
  <si>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</si>
  <si>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</si>
  <si>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</si>
  <si>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</si>
  <si>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</si>
  <si>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</si>
  <si>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</si>
  <si>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</si>
  <si>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</si>
  <si>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</si>
  <si>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</si>
  <si>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</si>
  <si>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</si>
  <si>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</si>
  <si>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</si>
  <si>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</si>
  <si>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</si>
  <si>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</si>
  <si>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</si>
  <si>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</si>
  <si>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</si>
  <si>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</si>
  <si>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</si>
  <si>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</si>
  <si>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</si>
  <si>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</si>
  <si>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</si>
  <si>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</si>
  <si>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</si>
  <si>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</si>
  <si>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</si>
  <si>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</si>
  <si>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</si>
  <si>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</si>
  <si>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</si>
  <si>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</si>
  <si>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</si>
  <si>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</si>
  <si>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</si>
  <si>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</si>
  <si>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</si>
  <si>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</si>
  <si>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</si>
  <si>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</si>
  <si>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</si>
  <si>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</si>
  <si>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</si>
  <si>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</si>
  <si>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</si>
  <si>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</si>
  <si>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</si>
  <si>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</si>
  <si>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</si>
  <si>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</si>
  <si>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</si>
  <si>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</si>
  <si>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</si>
  <si>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</si>
  <si>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</si>
  <si>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</si>
  <si>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</si>
  <si>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</si>
  <si>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</si>
  <si>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</si>
  <si>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</si>
  <si>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</si>
  <si>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</si>
  <si>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</si>
  <si>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</si>
  <si>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</si>
  <si>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</si>
  <si>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</si>
  <si>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</si>
  <si>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</si>
  <si>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</si>
  <si>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</si>
  <si>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</si>
  <si>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</si>
  <si>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</si>
  <si>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</si>
  <si>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</si>
  <si>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</si>
  <si>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</si>
  <si>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</si>
  <si>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</si>
  <si>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</si>
  <si>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</si>
  <si>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</si>
  <si>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</si>
  <si>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</si>
  <si>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</si>
  <si>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</si>
  <si>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</si>
  <si>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</si>
  <si>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</si>
  <si>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</si>
  <si>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</si>
  <si>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</si>
  <si>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</si>
  <si>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</si>
  <si>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</si>
  <si>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</si>
  <si>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</si>
  <si>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</si>
  <si>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</si>
  <si>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</si>
  <si>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</si>
  <si>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</si>
  <si>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</si>
  <si>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</si>
  <si>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</si>
  <si>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</si>
  <si>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</si>
  <si>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</si>
  <si>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</si>
  <si>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</si>
  <si>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</si>
  <si>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</si>
  <si>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</si>
  <si>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</si>
  <si>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</si>
  <si>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</si>
  <si>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</si>
  <si>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</si>
  <si>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</si>
  <si>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</si>
  <si>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</si>
  <si>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</si>
  <si>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</si>
  <si>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</si>
  <si>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</si>
  <si>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</si>
  <si>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</si>
  <si>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</si>
  <si>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</si>
  <si>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</si>
  <si>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</si>
  <si>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</si>
  <si>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</si>
  <si>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</si>
  <si>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</si>
  <si>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</si>
  <si>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</si>
  <si>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</si>
  <si>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</si>
  <si>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</si>
  <si>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</si>
  <si>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</si>
  <si>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</si>
  <si>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</si>
  <si>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</si>
  <si>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</si>
  <si>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</si>
  <si>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</si>
  <si>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</si>
  <si>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</si>
  <si>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</si>
  <si>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</si>
  <si>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</si>
  <si>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</si>
  <si>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</si>
  <si>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</si>
  <si>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</si>
  <si>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</si>
  <si>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</si>
  <si>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</si>
  <si>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</si>
  <si>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</si>
  <si>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</si>
  <si>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</si>
  <si>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</si>
  <si>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</si>
  <si>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</si>
  <si>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</si>
  <si>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</si>
  <si>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</si>
  <si>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</si>
  <si>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</si>
  <si>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</si>
  <si>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</si>
  <si>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</si>
  <si>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</si>
  <si>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</si>
  <si>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</si>
  <si>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</si>
  <si>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</si>
  <si>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</si>
  <si>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</si>
  <si>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</si>
  <si>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</si>
  <si>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</si>
  <si>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</si>
  <si>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</si>
  <si>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</si>
  <si>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</si>
  <si>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</si>
  <si>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</si>
  <si>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</si>
  <si>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</si>
  <si>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</si>
  <si>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</si>
  <si>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</si>
  <si>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</si>
  <si>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</si>
  <si>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</si>
  <si>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</si>
  <si>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</si>
  <si>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</si>
  <si>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</si>
  <si>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</si>
  <si>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</si>
  <si>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</si>
  <si>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</si>
  <si>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</si>
  <si>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</si>
  <si>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</si>
  <si>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</si>
  <si>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</si>
  <si>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</si>
  <si>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</si>
  <si>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</si>
  <si>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</si>
  <si>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</si>
  <si>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</si>
  <si>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</si>
  <si>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</si>
  <si>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</si>
  <si>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</si>
  <si>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</si>
  <si>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</si>
  <si>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</si>
  <si>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</si>
  <si>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</si>
  <si>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</si>
  <si>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</si>
  <si>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</si>
  <si>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</si>
  <si>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</si>
  <si>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</si>
  <si>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</si>
  <si>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</si>
  <si>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</si>
  <si>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</si>
  <si>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</si>
  <si>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</si>
  <si>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</si>
  <si>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</si>
  <si>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</si>
  <si>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</si>
  <si>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</si>
  <si>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</si>
  <si>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</si>
  <si>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</si>
  <si>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</si>
  <si>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</si>
  <si>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</si>
  <si>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</si>
  <si>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</si>
  <si>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</si>
  <si>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</si>
  <si>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</si>
  <si>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</si>
  <si>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</si>
  <si>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</si>
  <si>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</si>
  <si>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</si>
  <si>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</si>
  <si>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</si>
  <si>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</si>
  <si>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</si>
  <si>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</si>
  <si>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</si>
  <si>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</si>
  <si>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</si>
  <si>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</si>
  <si>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</si>
  <si>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</si>
  <si>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</si>
  <si>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</si>
  <si>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</si>
  <si>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</si>
  <si>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</si>
  <si>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</si>
  <si>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</si>
  <si>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</si>
  <si>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</si>
  <si>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</si>
  <si>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</si>
  <si>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</si>
  <si>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</si>
  <si>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</si>
  <si>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</si>
  <si>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</si>
  <si>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</si>
  <si>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</si>
  <si>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</si>
  <si>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</si>
  <si>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</si>
  <si>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</si>
  <si>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</si>
  <si>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</si>
  <si>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</si>
  <si>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</si>
  <si>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</si>
  <si>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</si>
  <si>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</si>
  <si>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</si>
  <si>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</si>
  <si>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</si>
  <si>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</si>
  <si>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</si>
  <si>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</si>
  <si>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</si>
  <si>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</si>
  <si>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</si>
  <si>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</si>
  <si>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</si>
  <si>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</si>
  <si>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</si>
  <si>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</si>
  <si>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</si>
  <si>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</si>
  <si>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</si>
  <si>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</si>
  <si>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</si>
  <si>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</si>
  <si>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</si>
  <si>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</si>
  <si>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</si>
  <si>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</si>
  <si>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</si>
  <si>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</si>
  <si>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</si>
  <si>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</si>
  <si>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</si>
  <si>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</si>
  <si>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</si>
  <si>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</si>
  <si>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</si>
  <si>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</si>
  <si>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</si>
  <si>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</si>
  <si>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</si>
  <si>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</si>
  <si>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</si>
  <si>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</si>
  <si>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</si>
  <si>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</si>
  <si>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</si>
  <si>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</si>
  <si>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</si>
  <si>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</si>
  <si>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</si>
  <si>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</si>
  <si>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</si>
  <si>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</si>
  <si>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</si>
  <si>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</si>
  <si>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</si>
  <si>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</si>
  <si>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</si>
  <si>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</si>
  <si>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</si>
  <si>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</si>
  <si>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</si>
  <si>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</si>
  <si>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</si>
  <si>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</si>
  <si>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</si>
  <si>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</si>
  <si>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</si>
  <si>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</si>
  <si>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</si>
  <si>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</si>
  <si>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</si>
  <si>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</si>
  <si>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</si>
  <si>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</si>
  <si>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</si>
  <si>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</si>
  <si>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</si>
  <si>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</si>
  <si>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</si>
  <si>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</si>
  <si>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</si>
  <si>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</si>
  <si>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</si>
  <si>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</si>
  <si>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</si>
  <si>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</si>
  <si>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</si>
  <si>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</si>
  <si>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</si>
  <si>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</si>
  <si>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</si>
  <si>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</si>
  <si>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</si>
  <si>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</si>
  <si>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</si>
  <si>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</si>
  <si>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</si>
  <si>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</si>
  <si>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</si>
  <si>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</si>
  <si>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</si>
  <si>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</si>
  <si>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</si>
  <si>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</si>
  <si>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</si>
  <si>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</si>
  <si>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</si>
  <si>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</si>
  <si>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</si>
  <si>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</si>
  <si>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</si>
  <si>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</si>
  <si>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</si>
  <si>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</si>
  <si>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</si>
  <si>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</si>
  <si>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</si>
  <si>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</si>
  <si>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</si>
  <si>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</si>
  <si>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</si>
  <si>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</si>
  <si>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</si>
  <si>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</si>
  <si>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</si>
  <si>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</si>
  <si>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</si>
  <si>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</si>
  <si>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</si>
  <si>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</si>
  <si>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</si>
  <si>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</si>
  <si>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</si>
  <si>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</si>
  <si>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</si>
  <si>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</si>
  <si>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</si>
  <si>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</si>
  <si>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</si>
  <si>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</si>
  <si>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</si>
  <si>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</si>
  <si>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</si>
  <si>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</si>
  <si>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</si>
  <si>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</si>
  <si>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</si>
  <si>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</si>
  <si>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</si>
  <si>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</si>
  <si>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</si>
  <si>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</si>
  <si>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</si>
  <si>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</si>
  <si>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</si>
  <si>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</si>
  <si>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</si>
  <si>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</si>
  <si>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</si>
  <si>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</si>
  <si>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</si>
  <si>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</si>
  <si>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</si>
  <si>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</si>
  <si>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</si>
  <si>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</si>
  <si>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</si>
  <si>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</si>
  <si>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</si>
  <si>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</si>
  <si>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</si>
  <si>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</si>
  <si>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</si>
  <si>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</si>
  <si>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</si>
  <si>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</si>
  <si>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</si>
  <si>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</si>
  <si>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</si>
  <si>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</si>
  <si>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</si>
  <si>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</si>
  <si>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</si>
  <si>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</si>
  <si>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</si>
  <si>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</si>
  <si>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</si>
  <si>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</si>
  <si>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</si>
  <si>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</si>
  <si>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</si>
  <si>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</si>
  <si>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</si>
  <si>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</si>
  <si>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</si>
  <si>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</si>
  <si>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</si>
  <si>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</si>
  <si>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</si>
  <si>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</si>
  <si>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</si>
  <si>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</si>
  <si>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</si>
  <si>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</si>
  <si>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</si>
  <si>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</si>
  <si>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</si>
  <si>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</si>
  <si>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</si>
  <si>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</si>
  <si>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</si>
  <si>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</si>
  <si>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</si>
  <si>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</si>
  <si>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</si>
  <si>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</si>
  <si>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</si>
  <si>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</si>
  <si>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</si>
  <si>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</si>
  <si>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</si>
  <si>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</si>
  <si>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</si>
  <si>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</si>
  <si>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</si>
  <si>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</si>
  <si>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</si>
  <si>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</si>
  <si>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</si>
  <si>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</si>
  <si>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</si>
  <si>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</si>
  <si>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</si>
  <si>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</si>
  <si>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</si>
  <si>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</si>
  <si>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</si>
  <si>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</si>
  <si>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</si>
  <si>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</si>
  <si>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</si>
  <si>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</si>
  <si>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</si>
  <si>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</si>
  <si>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</si>
  <si>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</si>
  <si>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</si>
  <si>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</si>
  <si>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</si>
  <si>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</si>
  <si>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</si>
  <si>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</si>
  <si>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</si>
  <si>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</si>
  <si>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</si>
  <si>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</si>
  <si>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</si>
  <si>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</si>
  <si>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</si>
  <si>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</si>
  <si>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</si>
  <si>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</si>
  <si>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</si>
  <si>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</si>
  <si>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</si>
  <si>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</si>
  <si>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</si>
  <si>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</si>
  <si>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</si>
  <si>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</si>
  <si>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</si>
  <si>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</si>
  <si>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</si>
  <si>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</si>
  <si>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</si>
  <si>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</si>
  <si>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</si>
  <si>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</si>
  <si>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</si>
  <si>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</si>
  <si>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</si>
  <si>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</si>
  <si>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</si>
  <si>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</si>
  <si>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</si>
  <si>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</si>
  <si>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</si>
  <si>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</si>
  <si>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</si>
  <si>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</si>
  <si>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</si>
  <si>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</si>
  <si>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</si>
  <si>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</si>
  <si>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</si>
  <si>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</si>
  <si>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</si>
  <si>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</si>
  <si>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</si>
  <si>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</si>
  <si>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</si>
  <si>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</si>
  <si>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</si>
  <si>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</si>
  <si>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</si>
  <si>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</si>
  <si>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</si>
  <si>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</si>
  <si>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</si>
  <si>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</si>
  <si>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</si>
  <si>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</si>
  <si>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</si>
  <si>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</si>
  <si>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</si>
  <si>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</si>
  <si>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</si>
  <si>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</si>
  <si>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</si>
  <si>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</si>
  <si>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</si>
  <si>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</si>
  <si>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</si>
  <si>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</si>
  <si>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</si>
  <si>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</si>
  <si>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</si>
  <si>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</si>
  <si>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</si>
  <si>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</si>
  <si>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</si>
  <si>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</si>
  <si>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</si>
  <si>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</si>
  <si>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</si>
  <si>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</si>
  <si>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</si>
  <si>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</si>
  <si>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</si>
  <si>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</si>
  <si>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</si>
  <si>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</si>
  <si>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</si>
  <si>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</si>
  <si>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</si>
  <si>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</si>
  <si>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</si>
  <si>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</si>
  <si>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</si>
  <si>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</si>
  <si>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</si>
  <si>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</si>
  <si>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</si>
  <si>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</si>
  <si>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</si>
  <si>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</si>
  <si>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</si>
  <si>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</si>
  <si>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</si>
  <si>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</si>
  <si>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</si>
  <si>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</si>
  <si>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</si>
  <si>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</si>
  <si>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</si>
  <si>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</si>
  <si>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</si>
  <si>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</si>
  <si>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</si>
  <si>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</si>
  <si>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</si>
  <si>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</si>
  <si>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</si>
  <si>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</si>
  <si>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</si>
  <si>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</si>
  <si>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</si>
  <si>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</si>
  <si>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</si>
  <si>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</si>
  <si>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</si>
  <si>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</si>
  <si>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</si>
  <si>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</si>
  <si>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</si>
  <si>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</si>
  <si>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</si>
  <si>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</si>
  <si>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</si>
  <si>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</si>
  <si>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</si>
  <si>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</si>
  <si>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</si>
  <si>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</si>
  <si>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</si>
  <si>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</si>
  <si>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</si>
  <si>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</si>
  <si>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</si>
  <si>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</si>
  <si>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</si>
  <si>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</si>
  <si>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</si>
  <si>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</si>
  <si>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</si>
  <si>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</si>
  <si>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</si>
  <si>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</si>
  <si>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</si>
  <si>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</si>
  <si>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</si>
  <si>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</si>
  <si>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</si>
  <si>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</si>
  <si>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</si>
  <si>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</si>
  <si>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</si>
  <si>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</si>
  <si>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</si>
  <si>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</si>
  <si>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</si>
  <si>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</si>
  <si>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</si>
  <si>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</si>
  <si>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</si>
  <si>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</si>
  <si>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</si>
  <si>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</si>
  <si>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</si>
  <si>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</si>
  <si>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</si>
  <si>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</si>
  <si>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</si>
  <si>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</si>
  <si>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</si>
  <si>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</si>
  <si>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</si>
  <si>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</si>
  <si>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</si>
  <si>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</si>
  <si>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</si>
  <si>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</si>
  <si>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</si>
  <si>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</si>
  <si>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</si>
  <si>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</si>
  <si>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</si>
  <si>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</si>
  <si>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</si>
  <si>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</si>
  <si>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</si>
  <si>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</si>
  <si>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</si>
  <si>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</si>
  <si>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</si>
  <si>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</si>
  <si>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</si>
  <si>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</si>
  <si>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</si>
  <si>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</si>
  <si>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</si>
  <si>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</si>
  <si>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</si>
  <si>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</si>
  <si>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</si>
  <si>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</si>
  <si>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</si>
  <si>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</si>
  <si>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</si>
  <si>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</si>
  <si>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</si>
  <si>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</si>
  <si>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</si>
  <si>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</si>
  <si>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</si>
  <si>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</si>
  <si>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</si>
  <si>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</si>
  <si>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</si>
  <si>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</si>
  <si>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</si>
  <si>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</si>
  <si>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</si>
  <si>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</si>
  <si>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</si>
  <si>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</si>
  <si>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</si>
  <si>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</si>
  <si>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</si>
  <si>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</si>
  <si>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</si>
  <si>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</si>
  <si>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</si>
  <si>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</si>
  <si>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</si>
  <si>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</si>
  <si>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</si>
  <si>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</si>
  <si>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</si>
  <si>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</si>
  <si>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</si>
  <si>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</si>
  <si>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</si>
  <si>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</si>
  <si>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</si>
  <si>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</si>
  <si>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</si>
  <si>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</si>
  <si>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</si>
  <si>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</si>
  <si>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</si>
  <si>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</si>
  <si>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</si>
  <si>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</si>
  <si>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</si>
  <si>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</si>
  <si>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</si>
  <si>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</si>
  <si>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</si>
  <si>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</si>
  <si>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</si>
  <si>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</si>
  <si>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</si>
  <si>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</si>
  <si>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</si>
  <si>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</si>
  <si>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</si>
  <si>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</si>
  <si>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</si>
  <si>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</si>
  <si>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</si>
  <si>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</si>
  <si>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</si>
  <si>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</si>
  <si>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</si>
  <si>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</si>
  <si>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</si>
  <si>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</si>
  <si>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</si>
  <si>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</si>
  <si>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</si>
  <si>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</si>
  <si>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</si>
  <si>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</si>
  <si>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</si>
  <si>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</si>
  <si>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</si>
  <si>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</si>
  <si>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</si>
  <si>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</si>
  <si>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</si>
  <si>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</si>
  <si>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</si>
  <si>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</si>
  <si>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</si>
  <si>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</si>
  <si>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</si>
  <si>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</si>
  <si>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</si>
  <si>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</si>
  <si>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</si>
  <si>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</si>
  <si>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</si>
  <si>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</si>
  <si>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</si>
  <si>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</si>
  <si>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</si>
  <si>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</si>
  <si>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</si>
  <si>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</si>
  <si>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</si>
  <si>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</si>
  <si>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</si>
  <si>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</si>
  <si>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</si>
  <si>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</si>
  <si>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</si>
  <si>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</si>
  <si>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</si>
  <si>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</si>
  <si>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</si>
  <si>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</si>
  <si>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</si>
  <si>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</si>
  <si>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</si>
  <si>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</si>
  <si>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</si>
  <si>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</si>
  <si>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</si>
  <si>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</si>
  <si>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</si>
  <si>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</si>
  <si>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</si>
  <si>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</si>
  <si>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</si>
  <si>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</si>
  <si>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</si>
  <si>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</si>
  <si>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</si>
  <si>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</si>
  <si>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</si>
  <si>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</si>
  <si>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</si>
  <si>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</si>
  <si>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</si>
  <si>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</si>
  <si>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</si>
  <si>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</si>
  <si>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</si>
  <si>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</si>
  <si>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</si>
  <si>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</si>
  <si>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</si>
  <si>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</si>
  <si>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</si>
  <si>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</si>
  <si>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</si>
  <si>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</si>
  <si>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</si>
  <si>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</si>
  <si>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</si>
  <si>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</si>
  <si>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</si>
  <si>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</si>
  <si>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</si>
  <si>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</si>
  <si>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</si>
  <si>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</si>
  <si>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</si>
  <si>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</si>
  <si>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</si>
  <si>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</si>
  <si>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</si>
  <si>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</si>
  <si>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</si>
  <si>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</si>
  <si>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</si>
  <si>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</si>
  <si>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</si>
  <si>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</si>
  <si>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</si>
  <si>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</si>
  <si>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</si>
  <si>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</si>
  <si>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</si>
  <si>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</si>
  <si>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</si>
  <si>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</si>
  <si>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</si>
  <si>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</si>
  <si>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</si>
  <si>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</si>
  <si>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</si>
  <si>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</si>
  <si>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</si>
  <si>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</si>
  <si>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</si>
  <si>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</si>
  <si>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</si>
  <si>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</si>
  <si>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</si>
  <si>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</si>
  <si>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</si>
  <si>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</si>
  <si>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</si>
  <si>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</si>
  <si>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</si>
  <si>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</si>
  <si>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</si>
  <si>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</si>
  <si>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</si>
  <si>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</si>
  <si>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</si>
  <si>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</si>
  <si>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</si>
  <si>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</si>
  <si>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</si>
  <si>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</si>
  <si>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</si>
  <si>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</si>
  <si>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</si>
  <si>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</si>
  <si>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</si>
  <si>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</si>
  <si>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</si>
  <si>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</si>
  <si>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</si>
  <si>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</si>
  <si>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</si>
  <si>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</si>
  <si>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</si>
  <si>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</si>
  <si>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</si>
  <si>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</si>
  <si>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</si>
  <si>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</si>
  <si>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</si>
  <si>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</si>
  <si>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</si>
  <si>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</si>
  <si>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</si>
  <si>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</si>
  <si>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</si>
  <si>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</si>
  <si>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</si>
  <si>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</si>
  <si>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</si>
  <si>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</si>
  <si>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</si>
  <si>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</si>
  <si>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</si>
  <si>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</si>
  <si>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</si>
  <si>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</si>
  <si>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</si>
  <si>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</si>
  <si>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</si>
  <si>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</si>
  <si>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</si>
  <si>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</si>
  <si>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</si>
  <si>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</si>
  <si>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</si>
  <si>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</si>
  <si>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</si>
  <si>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</si>
  <si>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</si>
  <si>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</si>
  <si>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</si>
  <si>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</si>
  <si>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</si>
  <si>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</si>
  <si>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</si>
  <si>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</si>
  <si>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</si>
  <si>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</si>
  <si>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</si>
  <si>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</si>
  <si>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</si>
  <si>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</si>
  <si>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</si>
  <si>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</si>
  <si>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</si>
  <si>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</si>
  <si>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</si>
  <si>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</si>
  <si>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</si>
  <si>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</si>
  <si>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</si>
  <si>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</si>
  <si>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</si>
  <si>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</si>
  <si>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</si>
  <si>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</si>
  <si>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</si>
  <si>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</si>
  <si>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</si>
  <si>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</si>
  <si>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</si>
  <si>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</si>
  <si>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</si>
  <si>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</si>
  <si>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</si>
  <si>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</si>
  <si>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</si>
  <si>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</si>
  <si>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</si>
  <si>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</si>
  <si>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</si>
  <si>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</si>
  <si>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</si>
  <si>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</si>
  <si>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</si>
  <si>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</si>
  <si>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</si>
  <si>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</si>
  <si>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</si>
  <si>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</si>
  <si>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</si>
  <si>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</si>
  <si>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</si>
  <si>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</si>
  <si>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</si>
  <si>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</si>
  <si>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</si>
  <si>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</si>
  <si>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</si>
  <si>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</si>
  <si>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</si>
  <si>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</si>
  <si>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</si>
  <si>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</si>
  <si>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</si>
  <si>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</si>
  <si>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</si>
  <si>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</si>
  <si>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</si>
  <si>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</si>
  <si>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</si>
  <si>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</si>
  <si>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</si>
  <si>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</si>
  <si>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</si>
  <si>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</si>
  <si>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</si>
  <si>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</si>
  <si>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</si>
  <si>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</si>
  <si>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</si>
  <si>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</si>
  <si>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</si>
  <si>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</si>
  <si>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</si>
  <si>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</si>
  <si>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</si>
  <si>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</si>
  <si>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</si>
  <si>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</si>
  <si>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</si>
  <si>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</si>
  <si>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</si>
  <si>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</si>
  <si>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</si>
  <si>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</si>
  <si>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</si>
  <si>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</si>
  <si>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</si>
  <si>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</si>
  <si>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</si>
  <si>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</si>
  <si>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</si>
  <si>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</si>
  <si>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</si>
  <si>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</si>
  <si>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</si>
  <si>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</si>
  <si>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</si>
  <si>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</si>
  <si>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</si>
  <si>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</si>
  <si>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</si>
  <si>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</si>
  <si>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</si>
  <si>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</si>
  <si>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</si>
  <si>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</si>
  <si>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</si>
  <si>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</si>
  <si>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</si>
  <si>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</si>
  <si>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</si>
  <si>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</si>
  <si>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</si>
  <si>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</si>
  <si>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</si>
  <si>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</si>
  <si>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</si>
  <si>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</si>
  <si>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</si>
  <si>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</si>
  <si>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</si>
  <si>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</si>
  <si>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</si>
  <si>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</si>
  <si>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</si>
  <si>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</si>
  <si>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</si>
  <si>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</si>
  <si>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</si>
  <si>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</si>
  <si>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</si>
  <si>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</si>
  <si>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</si>
  <si>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</si>
  <si>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</si>
  <si>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</si>
  <si>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</si>
  <si>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</si>
  <si>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</si>
  <si>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</si>
  <si>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</si>
  <si>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</si>
  <si>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</si>
  <si>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</si>
  <si>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</si>
  <si>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</si>
  <si>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</si>
  <si>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</si>
  <si>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</si>
  <si>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</si>
  <si>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</si>
  <si>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</si>
  <si>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</si>
  <si>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</si>
  <si>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</si>
  <si>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</si>
  <si>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</si>
  <si>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</si>
  <si>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</si>
  <si>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</si>
  <si>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</si>
  <si>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</si>
  <si>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</si>
  <si>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</si>
  <si>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</si>
  <si>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</si>
  <si>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</si>
  <si>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</si>
  <si>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</si>
  <si>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</si>
  <si>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</si>
  <si>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</si>
  <si>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</si>
  <si>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</si>
  <si>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</si>
  <si>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</si>
  <si>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</si>
  <si>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</si>
  <si>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</si>
  <si>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</si>
  <si>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</si>
  <si>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</si>
  <si>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</si>
  <si>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</si>
  <si>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</si>
  <si>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</si>
  <si>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</si>
  <si>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</si>
  <si>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</si>
  <si>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</si>
  <si>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</si>
  <si>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</si>
  <si>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</si>
  <si>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</si>
  <si>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</si>
  <si>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</si>
  <si>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</si>
  <si>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</si>
  <si>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</si>
  <si>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</si>
  <si>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</si>
  <si>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</si>
  <si>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</si>
  <si>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</si>
  <si>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</si>
  <si>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</si>
  <si>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</si>
  <si>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</si>
  <si>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</si>
  <si>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</si>
  <si>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</si>
  <si>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</si>
  <si>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</si>
  <si>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</si>
  <si>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</si>
  <si>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</si>
  <si>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</si>
  <si>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</si>
  <si>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</si>
  <si>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</si>
  <si>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</si>
  <si>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</si>
  <si>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</si>
  <si>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</si>
  <si>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</si>
  <si>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</si>
  <si>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</si>
  <si>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</si>
  <si>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</si>
  <si>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</si>
  <si>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</si>
  <si>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</si>
  <si>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</si>
  <si>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</si>
  <si>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</si>
  <si>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</si>
  <si>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</si>
  <si>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</si>
  <si>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</si>
  <si>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</si>
  <si>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</si>
  <si>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</si>
  <si>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</si>
  <si>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</si>
  <si>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</si>
  <si>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</si>
  <si>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</si>
  <si>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</si>
  <si>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</si>
  <si>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</si>
  <si>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</si>
  <si>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</si>
  <si>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</si>
  <si>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</si>
  <si>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</si>
  <si>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</si>
  <si>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</si>
  <si>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</si>
  <si>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</si>
  <si>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</si>
  <si>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</si>
  <si>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</si>
  <si>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</si>
  <si>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</si>
  <si>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</si>
  <si>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</si>
  <si>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</si>
  <si>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</si>
  <si>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</si>
  <si>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</si>
  <si>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</si>
  <si>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</si>
  <si>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</si>
  <si>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</si>
  <si>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</si>
  <si>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</si>
  <si>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</si>
  <si>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</si>
  <si>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</si>
  <si>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</si>
  <si>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</si>
  <si>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</si>
  <si>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</si>
  <si>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</si>
  <si>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</si>
  <si>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</si>
  <si>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</si>
  <si>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</si>
  <si>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</si>
  <si>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</si>
  <si>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</si>
  <si>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</si>
  <si>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</si>
  <si>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</si>
  <si>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</si>
  <si>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</si>
  <si>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</si>
  <si>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</si>
  <si>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</si>
  <si>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</si>
  <si>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</si>
  <si>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</si>
  <si>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</si>
  <si>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</si>
  <si>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</si>
  <si>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</si>
  <si>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</si>
  <si>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</si>
  <si>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</si>
  <si>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</si>
  <si>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</si>
  <si>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</si>
  <si>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</si>
  <si>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</si>
  <si>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</si>
  <si>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</si>
  <si>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</si>
  <si>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</si>
  <si>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</si>
  <si>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</si>
  <si>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</si>
  <si>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</si>
  <si>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</si>
  <si>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</si>
  <si>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</si>
  <si>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</si>
  <si>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</si>
  <si>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</si>
  <si>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</si>
  <si>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</si>
  <si>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</si>
  <si>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</si>
  <si>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</si>
  <si>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</si>
  <si>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</si>
  <si>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</si>
  <si>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</si>
  <si>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</si>
  <si>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</si>
  <si>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</si>
  <si>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</si>
  <si>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</si>
  <si>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</si>
  <si>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</si>
  <si>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</si>
  <si>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</si>
  <si>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</si>
  <si>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</si>
  <si>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</si>
  <si>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</si>
  <si>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</si>
  <si>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</si>
  <si>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</si>
  <si>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</si>
  <si>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</si>
  <si>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</si>
  <si>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</si>
  <si>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</si>
  <si>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</si>
  <si>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</si>
  <si>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</si>
  <si>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</si>
  <si>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</si>
  <si>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</si>
  <si>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</si>
  <si>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</si>
  <si>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</si>
  <si>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</si>
  <si>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</si>
  <si>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</si>
  <si>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</si>
  <si>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</si>
  <si>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</si>
  <si>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</si>
  <si>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</si>
  <si>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</si>
  <si>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</si>
  <si>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</si>
  <si>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</si>
  <si>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</si>
  <si>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</si>
  <si>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</si>
  <si>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</si>
  <si>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</si>
  <si>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</si>
  <si>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</si>
  <si>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</si>
  <si>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</si>
  <si>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</si>
  <si>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</si>
  <si>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</si>
  <si>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</si>
  <si>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</si>
  <si>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</si>
  <si>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</si>
  <si>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</si>
  <si>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</si>
  <si>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</si>
  <si>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</si>
  <si>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</si>
  <si>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</si>
  <si>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</si>
  <si>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</si>
  <si>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</si>
  <si>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</si>
  <si>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</si>
  <si>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</si>
  <si>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</si>
  <si>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</si>
  <si>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</si>
  <si>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</si>
  <si>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</si>
  <si>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</si>
  <si>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</si>
  <si>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</si>
  <si>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</si>
  <si>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</si>
  <si>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</si>
  <si>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</si>
  <si>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</si>
  <si>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</si>
  <si>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</si>
  <si>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</si>
  <si>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</si>
  <si>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</si>
  <si>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</si>
  <si>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</si>
  <si>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</si>
  <si>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</si>
  <si>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</si>
  <si>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</si>
  <si>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</si>
  <si>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</si>
  <si>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</si>
  <si>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</si>
  <si>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</si>
  <si>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</si>
  <si>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</si>
  <si>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</si>
  <si>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</si>
  <si>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</si>
  <si>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</si>
  <si>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</si>
  <si>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</si>
  <si>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</si>
  <si>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</si>
  <si>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</si>
  <si>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</si>
  <si>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</si>
  <si>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</si>
  <si>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</si>
  <si>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</si>
  <si>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</si>
  <si>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</si>
  <si>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</si>
  <si>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</si>
  <si>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</si>
  <si>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</si>
  <si>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</si>
  <si>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</si>
  <si>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</si>
  <si>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</si>
  <si>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</si>
  <si>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</si>
  <si>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</si>
  <si>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</si>
  <si>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</si>
  <si>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</si>
  <si>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</si>
  <si>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</si>
  <si>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</si>
  <si>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</si>
  <si>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</si>
  <si>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</si>
  <si>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</si>
  <si>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</si>
  <si>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</si>
  <si>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</si>
  <si>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</si>
  <si>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</si>
  <si>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</si>
  <si>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</si>
  <si>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</si>
  <si>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</si>
  <si>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</si>
  <si>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</si>
  <si>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</si>
  <si>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</si>
  <si>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</si>
  <si>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</si>
  <si>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</si>
  <si>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</si>
  <si>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</si>
  <si>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</si>
  <si>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</si>
  <si>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</si>
  <si>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</si>
  <si>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</si>
  <si>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</si>
  <si>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</si>
  <si>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</si>
  <si>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</si>
  <si>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</si>
  <si>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</si>
  <si>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</si>
  <si>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</si>
  <si>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</si>
  <si>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</si>
  <si>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</si>
  <si>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</si>
  <si>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</si>
  <si>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</si>
  <si>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</si>
  <si>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</si>
  <si>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</si>
  <si>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</si>
  <si>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</si>
  <si>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</si>
  <si>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</si>
  <si>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</si>
  <si>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</si>
  <si>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</si>
  <si>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</si>
  <si>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</si>
  <si>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</si>
  <si>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</si>
  <si>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</si>
  <si>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</si>
  <si>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</si>
  <si>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</si>
  <si>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</si>
  <si>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</si>
  <si>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</si>
  <si>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</si>
  <si>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</si>
  <si>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</si>
  <si>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</si>
  <si>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</si>
  <si>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</si>
  <si>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</si>
  <si>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</si>
  <si>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</si>
  <si>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</si>
  <si>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</si>
  <si>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</si>
  <si>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</si>
  <si>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</si>
  <si>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</si>
  <si>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</si>
  <si>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</si>
  <si>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</si>
  <si>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</si>
  <si>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</si>
  <si>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</si>
  <si>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</si>
  <si>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</si>
  <si>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</si>
  <si>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</si>
  <si>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</si>
  <si>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</si>
  <si>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</si>
  <si>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</si>
  <si>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</si>
  <si>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</si>
  <si>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</si>
  <si>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</si>
  <si>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</si>
  <si>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</si>
  <si>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</si>
  <si>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</si>
  <si>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</si>
  <si>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</si>
  <si>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</si>
  <si>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</si>
  <si>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</si>
  <si>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</si>
  <si>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</si>
  <si>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</si>
  <si>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</si>
  <si>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</si>
  <si>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</si>
  <si>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</si>
  <si>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</si>
  <si>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</si>
  <si>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</si>
  <si>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</si>
  <si>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</si>
  <si>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</si>
  <si>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</si>
  <si>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</si>
  <si>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</si>
  <si>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</si>
  <si>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</si>
  <si>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</si>
  <si>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</si>
  <si>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</si>
  <si>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</si>
  <si>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</si>
  <si>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</si>
  <si>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</si>
  <si>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</si>
  <si>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</si>
  <si>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</si>
  <si>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</si>
  <si>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</si>
  <si>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</si>
  <si>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</si>
  <si>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</si>
  <si>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</si>
  <si>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</si>
  <si>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</si>
  <si>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</si>
  <si>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</si>
  <si>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</si>
  <si>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</si>
  <si>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</si>
  <si>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</si>
  <si>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</si>
  <si>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</si>
  <si>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</si>
  <si>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</si>
  <si>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</si>
  <si>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</si>
  <si>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</si>
  <si>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</si>
  <si>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</si>
  <si>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</si>
  <si>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</si>
  <si>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</si>
  <si>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</si>
  <si>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</si>
  <si>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</si>
  <si>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</si>
  <si>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</si>
  <si>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</si>
  <si>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</si>
  <si>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</si>
  <si>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</si>
  <si>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</si>
  <si>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</si>
  <si>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</si>
  <si>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</si>
  <si>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</si>
  <si>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</si>
  <si>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</si>
  <si>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</si>
  <si>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</si>
  <si>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</si>
  <si>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</si>
  <si>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</si>
  <si>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</si>
  <si>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</si>
  <si>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</si>
  <si>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</si>
  <si>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</si>
  <si>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</si>
  <si>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</si>
  <si>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</si>
  <si>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</si>
  <si>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</si>
  <si>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</si>
  <si>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</si>
  <si>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</si>
  <si>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</si>
  <si>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</si>
  <si>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</si>
  <si>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</si>
  <si>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</si>
  <si>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</si>
  <si>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</si>
  <si>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</si>
  <si>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</si>
  <si>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</si>
  <si>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</si>
  <si>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</si>
  <si>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</si>
  <si>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</si>
  <si>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</si>
  <si>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</si>
  <si>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</si>
  <si>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</si>
  <si>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</si>
  <si>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</si>
  <si>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</si>
  <si>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</si>
  <si>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</si>
  <si>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</si>
  <si>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</si>
  <si>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</si>
  <si>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</si>
  <si>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</si>
  <si>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</si>
  <si>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</si>
  <si>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</si>
  <si>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</si>
  <si>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</si>
  <si>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</si>
  <si>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</si>
  <si>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</si>
  <si>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</si>
  <si>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</si>
  <si>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</si>
  <si>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</si>
  <si>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</si>
  <si>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</si>
  <si>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</si>
  <si>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</si>
  <si>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</si>
  <si>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</si>
  <si>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</si>
  <si>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</si>
  <si>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</si>
  <si>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</si>
  <si>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</si>
  <si>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</si>
  <si>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</si>
  <si>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</si>
  <si>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</si>
  <si>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</si>
  <si>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</si>
  <si>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</si>
  <si>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</si>
  <si>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</si>
  <si>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</si>
  <si>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</si>
  <si>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</si>
  <si>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</si>
  <si>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</si>
  <si>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</si>
  <si>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</si>
  <si>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</si>
  <si>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</si>
  <si>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</si>
  <si>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</si>
  <si>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</si>
  <si>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</si>
  <si>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</si>
  <si>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</si>
  <si>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</si>
  <si>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</si>
  <si>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</si>
  <si>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</si>
  <si>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</si>
  <si>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</si>
  <si>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</si>
  <si>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</si>
  <si>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</si>
  <si>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</si>
  <si>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</si>
  <si>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</si>
  <si>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</si>
  <si>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</si>
  <si>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</si>
  <si>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</si>
  <si>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</si>
  <si>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</si>
  <si>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</si>
  <si>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</si>
  <si>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</si>
  <si>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</si>
  <si>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</si>
  <si>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</si>
  <si>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</si>
  <si>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</si>
  <si>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</si>
  <si>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</si>
  <si>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</si>
  <si>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</si>
  <si>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</si>
  <si>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</si>
  <si>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</si>
  <si>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</si>
  <si>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</si>
  <si>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</si>
  <si>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</si>
  <si>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</si>
  <si>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</si>
  <si>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</si>
  <si>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</si>
  <si>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</si>
  <si>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</si>
  <si>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</si>
  <si>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</si>
  <si>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</si>
  <si>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</si>
  <si>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</si>
  <si>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</si>
  <si>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</si>
  <si>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</si>
  <si>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</si>
  <si>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</si>
  <si>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</si>
  <si>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</si>
  <si>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</si>
  <si>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</si>
  <si>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</si>
  <si>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</si>
  <si>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</si>
  <si>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</si>
  <si>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</si>
  <si>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</si>
  <si>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</si>
  <si>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</si>
  <si>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</si>
  <si>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</si>
  <si>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</si>
  <si>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</si>
  <si>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</si>
  <si>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</si>
  <si>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</si>
  <si>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</si>
  <si>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</si>
  <si>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</si>
  <si>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</si>
  <si>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</si>
  <si>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</si>
  <si>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</si>
  <si>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</si>
  <si>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</si>
  <si>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</si>
  <si>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</si>
  <si>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</si>
  <si>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</si>
  <si>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</si>
  <si>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</si>
  <si>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</si>
  <si>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</si>
  <si>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</si>
  <si>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</si>
  <si>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</si>
  <si>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</si>
  <si>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</si>
  <si>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</si>
  <si>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</si>
  <si>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</si>
  <si>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</si>
  <si>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</si>
  <si>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</si>
  <si>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</si>
  <si>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</si>
  <si>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</si>
  <si>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</si>
  <si>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</si>
  <si>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</si>
  <si>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</si>
  <si>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</si>
  <si>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</si>
  <si>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</si>
  <si>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</si>
  <si>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</si>
  <si>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</si>
  <si>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</si>
  <si>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</si>
  <si>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</si>
  <si>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</si>
  <si>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</si>
  <si>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</si>
  <si>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</si>
  <si>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</si>
  <si>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</si>
  <si>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</si>
  <si>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</si>
  <si>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</si>
  <si>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</si>
  <si>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</si>
  <si>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</si>
  <si>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</si>
  <si>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</si>
  <si>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</si>
  <si>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</si>
  <si>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</si>
  <si>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</si>
  <si>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</si>
  <si>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</si>
  <si>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</si>
  <si>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</si>
  <si>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</si>
  <si>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</si>
  <si>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</si>
  <si>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</si>
  <si>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</si>
  <si>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</si>
  <si>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</si>
  <si>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</si>
  <si>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</si>
  <si>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</si>
  <si>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</si>
  <si>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</si>
  <si>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</si>
  <si>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</si>
  <si>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</si>
  <si>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</si>
  <si>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</si>
  <si>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</si>
  <si>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</si>
  <si>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</si>
  <si>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</si>
  <si>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</si>
  <si>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</si>
  <si>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</si>
  <si>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</si>
  <si>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</si>
  <si>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</si>
  <si>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</si>
  <si>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</si>
  <si>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</si>
  <si>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</si>
  <si>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</si>
  <si>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</si>
  <si>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</si>
  <si>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</si>
  <si>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</si>
  <si>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</si>
  <si>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</si>
  <si>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</si>
  <si>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</si>
  <si>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</si>
  <si>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</si>
  <si>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</si>
  <si>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</si>
  <si>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</si>
  <si>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</si>
  <si>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</si>
  <si>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</si>
  <si>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</si>
  <si>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</si>
  <si>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</si>
  <si>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</si>
  <si>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</si>
  <si>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</si>
  <si>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</si>
  <si>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</si>
  <si>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</si>
  <si>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</si>
  <si>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</si>
  <si>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</si>
  <si>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</si>
  <si>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</si>
  <si>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</si>
  <si>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</si>
  <si>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</si>
  <si>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</si>
  <si>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</si>
  <si>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</si>
  <si>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</si>
  <si>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</si>
  <si>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</si>
  <si>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</si>
  <si>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</si>
  <si>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</si>
  <si>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</si>
  <si>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</si>
  <si>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</si>
  <si>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</si>
  <si>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</si>
  <si>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</si>
  <si>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</si>
  <si>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</si>
  <si>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</si>
  <si>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</si>
  <si>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</si>
  <si>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</si>
  <si>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</si>
  <si>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</si>
  <si>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</si>
  <si>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</si>
  <si>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</si>
  <si>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</si>
  <si>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</si>
  <si>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</si>
  <si>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</si>
  <si>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</si>
  <si>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</si>
  <si>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</si>
  <si>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</si>
  <si>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</si>
  <si>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</si>
  <si>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</si>
  <si>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</si>
  <si>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</si>
  <si>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</si>
  <si>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</si>
  <si>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</si>
  <si>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</si>
  <si>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</si>
  <si>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</si>
  <si>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</si>
  <si>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</si>
  <si>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</si>
  <si>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</si>
  <si>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</si>
  <si>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</si>
  <si>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</si>
  <si>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</si>
  <si>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</si>
  <si>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</si>
  <si>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</si>
  <si>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</si>
  <si>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</si>
  <si>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</si>
  <si>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</si>
  <si>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</si>
  <si>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</si>
  <si>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</si>
  <si>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</si>
  <si>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</si>
  <si>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</si>
  <si>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</si>
  <si>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</si>
  <si>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</si>
  <si>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</si>
  <si>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</si>
  <si>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</si>
  <si>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</si>
  <si>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</si>
  <si>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</si>
  <si>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</si>
  <si>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</si>
  <si>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</si>
  <si>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</si>
  <si>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</si>
  <si>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</si>
  <si>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</si>
  <si>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</si>
  <si>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</si>
  <si>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</si>
  <si>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</si>
  <si>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</si>
  <si>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</si>
  <si>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</si>
  <si>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</si>
  <si>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</si>
  <si>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</si>
  <si>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</si>
  <si>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</si>
  <si>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</si>
  <si>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</si>
  <si>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</si>
  <si>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</si>
  <si>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</si>
  <si>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</si>
  <si>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</si>
  <si>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</si>
  <si>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</si>
  <si>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</si>
  <si>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</si>
  <si>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</si>
  <si>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</si>
  <si>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</si>
  <si>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</si>
  <si>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</si>
  <si>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</si>
  <si>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</si>
  <si>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</si>
  <si>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</si>
  <si>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</si>
  <si>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</si>
  <si>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</si>
  <si>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</si>
  <si>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</si>
  <si>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</si>
  <si>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</si>
  <si>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</si>
  <si>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</si>
  <si>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</si>
  <si>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</si>
  <si>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</si>
  <si>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</si>
  <si>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</si>
  <si>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</si>
  <si>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</si>
  <si>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</si>
  <si>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</si>
  <si>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</si>
  <si>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</si>
  <si>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</si>
  <si>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</si>
  <si>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</si>
  <si>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</si>
  <si>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</si>
  <si>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</si>
  <si>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</si>
  <si>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</si>
  <si>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</si>
  <si>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</si>
  <si>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</si>
  <si>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</si>
  <si>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</si>
  <si>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</si>
  <si>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</si>
  <si>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</si>
  <si>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</si>
  <si>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</si>
  <si>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</si>
  <si>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</si>
  <si>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</si>
  <si>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</si>
  <si>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</si>
  <si>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</si>
  <si>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</si>
  <si>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</si>
  <si>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</si>
  <si>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</si>
  <si>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</si>
  <si>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</si>
  <si>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</si>
  <si>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</si>
  <si>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</si>
  <si>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</si>
  <si>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</si>
  <si>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</si>
  <si>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</si>
  <si>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</si>
  <si>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</si>
  <si>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</si>
  <si>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</si>
  <si>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</si>
  <si>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</si>
  <si>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</si>
  <si>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</si>
  <si>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</si>
  <si>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</si>
  <si>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</si>
  <si>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</si>
  <si>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</si>
  <si>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</si>
  <si>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</si>
  <si>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</si>
  <si>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</si>
  <si>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</si>
  <si>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</si>
  <si>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</si>
  <si>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</si>
  <si>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</si>
  <si>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</si>
  <si>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</si>
  <si>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</si>
  <si>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</si>
  <si>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</si>
  <si>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</si>
  <si>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</si>
  <si>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</si>
  <si>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</si>
  <si>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</si>
  <si>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</si>
  <si>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</si>
  <si>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</si>
  <si>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</si>
  <si>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</si>
  <si>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</si>
  <si>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</si>
  <si>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</si>
  <si>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</si>
  <si>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</si>
  <si>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</si>
  <si>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</si>
  <si>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</si>
  <si>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</si>
  <si>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</si>
  <si>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</si>
  <si>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</si>
  <si>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</si>
  <si>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</si>
  <si>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</si>
  <si>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</si>
  <si>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</si>
  <si>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</si>
  <si>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</si>
  <si>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</si>
  <si>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</si>
  <si>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</si>
  <si>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</si>
  <si>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</si>
  <si>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</si>
  <si>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</si>
  <si>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</si>
  <si>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</si>
  <si>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</si>
  <si>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</si>
  <si>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</si>
  <si>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</si>
  <si>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</si>
  <si>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</si>
  <si>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</si>
  <si>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</si>
  <si>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</si>
  <si>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</si>
  <si>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</si>
  <si>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</si>
  <si>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</si>
  <si>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</si>
  <si>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</si>
  <si>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</si>
  <si>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</si>
  <si>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</si>
  <si>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</si>
  <si>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</si>
  <si>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</si>
  <si>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</si>
  <si>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</si>
  <si>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</si>
  <si>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</si>
  <si>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</si>
  <si>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</si>
  <si>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</si>
  <si>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</si>
  <si>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</si>
  <si>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</si>
  <si>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</si>
  <si>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</si>
  <si>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</si>
  <si>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</si>
  <si>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</si>
  <si>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</si>
  <si>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</si>
  <si>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</si>
  <si>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</si>
  <si>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</si>
  <si>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</si>
  <si>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</si>
  <si>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</si>
  <si>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</si>
  <si>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</si>
  <si>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</si>
  <si>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</si>
  <si>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</si>
  <si>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</si>
  <si>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</si>
  <si>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</si>
  <si>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</si>
  <si>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</si>
  <si>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</si>
  <si>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</si>
  <si>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</si>
  <si>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</si>
  <si>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</si>
  <si>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</si>
  <si>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</si>
  <si>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</si>
  <si>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</si>
  <si>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</si>
  <si>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</si>
  <si>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</si>
  <si>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</si>
  <si>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</si>
  <si>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</si>
  <si>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</si>
  <si>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</si>
  <si>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</si>
  <si>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</si>
  <si>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</si>
  <si>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</si>
  <si>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</si>
  <si>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</si>
  <si>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</si>
  <si>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</si>
  <si>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</si>
  <si>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</si>
  <si>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</si>
  <si>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</si>
  <si>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</si>
  <si>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</si>
  <si>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</si>
  <si>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</si>
  <si>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</si>
  <si>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</si>
  <si>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</si>
  <si>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</si>
  <si>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</si>
  <si>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</si>
  <si>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</si>
  <si>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</si>
  <si>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</si>
  <si>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</si>
  <si>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</si>
  <si>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</si>
  <si>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</si>
  <si>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</si>
  <si>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</si>
  <si>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</si>
  <si>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</si>
  <si>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</si>
  <si>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</si>
  <si>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</si>
  <si>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</si>
  <si>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</si>
  <si>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</si>
  <si>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</si>
  <si>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</si>
  <si>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</si>
  <si>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</si>
  <si>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</si>
  <si>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</si>
  <si>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</si>
  <si>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</si>
  <si>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</si>
  <si>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</si>
  <si>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</si>
  <si>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</si>
  <si>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</si>
  <si>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</si>
  <si>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</si>
  <si>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</si>
  <si>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</si>
  <si>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</si>
  <si>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</si>
  <si>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</si>
  <si>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</si>
  <si>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</si>
  <si>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</si>
  <si>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</si>
  <si>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</si>
  <si>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</si>
  <si>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</si>
  <si>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</si>
  <si>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</si>
  <si>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</si>
  <si>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</si>
  <si>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</si>
  <si>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</si>
  <si>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</si>
  <si>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</si>
  <si>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</si>
  <si>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</si>
  <si>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</si>
  <si>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</si>
  <si>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</si>
  <si>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</si>
  <si>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</si>
  <si>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</si>
  <si>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</si>
  <si>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</si>
  <si>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</si>
  <si>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</si>
  <si>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</si>
  <si>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</si>
  <si>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</si>
  <si>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</si>
  <si>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</si>
  <si>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</si>
  <si>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</si>
  <si>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</si>
  <si>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</si>
  <si>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</si>
  <si>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</si>
  <si>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</si>
  <si>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</si>
  <si>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</si>
  <si>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</si>
  <si>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</si>
  <si>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</si>
  <si>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</si>
  <si>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</si>
  <si>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</si>
  <si>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</si>
  <si>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</si>
  <si>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</si>
  <si>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</si>
  <si>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</si>
  <si>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</si>
  <si>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</si>
  <si>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</si>
  <si>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</si>
  <si>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</si>
  <si>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</si>
  <si>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</si>
  <si>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</si>
  <si>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</si>
  <si>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</si>
  <si>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</si>
  <si>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</si>
  <si>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</si>
  <si>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</si>
  <si>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</si>
  <si>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</si>
  <si>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</si>
  <si>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</si>
  <si>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</si>
  <si>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</si>
  <si>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</si>
  <si>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</si>
  <si>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</si>
  <si>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</si>
  <si>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</si>
  <si>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</si>
  <si>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</si>
  <si>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</si>
  <si>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</si>
  <si>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</si>
  <si>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</si>
  <si>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</si>
  <si>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</si>
  <si>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</si>
  <si>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</si>
  <si>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</si>
  <si>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</si>
  <si>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</si>
  <si>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</si>
  <si>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</si>
  <si>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</si>
  <si>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</si>
  <si>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</si>
  <si>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</si>
  <si>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</si>
  <si>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</si>
  <si>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</si>
  <si>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</si>
  <si>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</si>
  <si>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</si>
  <si>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</si>
  <si>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</si>
  <si>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</si>
  <si>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</si>
  <si>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</si>
  <si>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</si>
  <si>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</si>
  <si>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</si>
  <si>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</si>
  <si>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</si>
  <si>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</si>
  <si>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</si>
  <si>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</si>
  <si>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</si>
  <si>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</si>
  <si>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</si>
  <si>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</si>
  <si>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</si>
  <si>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</si>
  <si>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</si>
  <si>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</si>
  <si>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</si>
  <si>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</si>
  <si>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</si>
  <si>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</si>
  <si>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</si>
  <si>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</si>
  <si>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</si>
  <si>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</si>
  <si>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</si>
  <si>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</si>
  <si>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</si>
  <si>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</si>
  <si>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</si>
  <si>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</si>
  <si>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</si>
  <si>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</si>
  <si>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</si>
  <si>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</si>
  <si>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</si>
  <si>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</si>
  <si>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</si>
  <si>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</si>
  <si>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</si>
  <si>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</si>
  <si>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</si>
  <si>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</si>
  <si>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</si>
  <si>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</si>
  <si>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</si>
  <si>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</si>
  <si>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</si>
  <si>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</si>
  <si>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</si>
  <si>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</si>
  <si>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</si>
  <si>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</si>
  <si>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</si>
  <si>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</si>
  <si>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</si>
  <si>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</si>
  <si>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</si>
  <si>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</si>
  <si>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</si>
  <si>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</si>
  <si>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</si>
  <si>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</si>
  <si>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</si>
  <si>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</si>
  <si>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</si>
  <si>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</si>
  <si>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</si>
  <si>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</si>
  <si>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</si>
  <si>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</si>
  <si>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</si>
  <si>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</si>
  <si>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</si>
  <si>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</si>
  <si>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</si>
  <si>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</si>
  <si>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</si>
  <si>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</si>
  <si>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</si>
  <si>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</si>
  <si>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</si>
  <si>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</si>
  <si>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</si>
  <si>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</si>
  <si>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</si>
  <si>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</si>
  <si>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</si>
  <si>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</si>
  <si>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</si>
  <si>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</si>
  <si>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</si>
  <si>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</si>
  <si>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</si>
  <si>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</si>
  <si>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</si>
  <si>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</si>
  <si>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</si>
  <si>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</si>
  <si>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</si>
  <si>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</si>
  <si>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</si>
  <si>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</si>
  <si>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</si>
  <si>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</si>
  <si>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</si>
  <si>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</si>
  <si>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</si>
  <si>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</si>
  <si>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</si>
  <si>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</si>
  <si>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</si>
  <si>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</si>
  <si>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</si>
  <si>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</si>
  <si>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</si>
  <si>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</si>
  <si>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</si>
  <si>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</si>
  <si>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</si>
  <si>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</si>
  <si>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</si>
  <si>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</si>
  <si>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</si>
  <si>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</si>
  <si>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</si>
  <si>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</si>
  <si>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</si>
  <si>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</si>
  <si>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</si>
  <si>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</si>
  <si>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</si>
  <si>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</si>
  <si>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</si>
  <si>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</si>
  <si>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</si>
  <si>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</si>
  <si>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</si>
  <si>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</si>
  <si>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</si>
  <si>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</si>
  <si>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</si>
  <si>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</si>
  <si>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</si>
  <si>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</si>
  <si>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</si>
  <si>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</si>
  <si>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</si>
  <si>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</si>
  <si>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</si>
  <si>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</si>
  <si>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</si>
  <si>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</si>
  <si>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</si>
  <si>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</si>
  <si>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</si>
  <si>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</si>
  <si>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</si>
  <si>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</si>
  <si>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</si>
  <si>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</si>
  <si>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</si>
  <si>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</si>
  <si>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</si>
  <si>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</si>
  <si>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</si>
  <si>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</si>
  <si>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</si>
  <si>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</si>
  <si>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</si>
  <si>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</si>
  <si>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</si>
  <si>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</si>
  <si>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</si>
  <si>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</si>
  <si>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</si>
  <si>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</si>
  <si>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</si>
  <si>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</si>
  <si>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</si>
  <si>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</si>
  <si>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</si>
  <si>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</si>
  <si>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</si>
  <si>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</si>
  <si>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</si>
  <si>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</si>
  <si>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</si>
  <si>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</si>
  <si>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</si>
  <si>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</si>
  <si>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</si>
  <si>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</si>
  <si>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</si>
  <si>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</si>
  <si>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</si>
  <si>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</si>
  <si>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</si>
  <si>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</si>
  <si>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</si>
  <si>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</si>
  <si>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</si>
  <si>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</si>
  <si>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</si>
  <si>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</si>
  <si>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</si>
  <si>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</si>
  <si>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</si>
  <si>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</si>
  <si>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</si>
  <si>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</si>
  <si>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</si>
  <si>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</si>
  <si>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</si>
  <si>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</si>
  <si>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</si>
  <si>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</si>
  <si>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</si>
  <si>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</si>
  <si>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</si>
  <si>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</si>
  <si>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</si>
  <si>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</si>
  <si>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</si>
  <si>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</si>
  <si>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</si>
  <si>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</si>
  <si>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</si>
  <si>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</si>
  <si>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</si>
  <si>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</si>
  <si>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</si>
  <si>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</si>
  <si>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</si>
  <si>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</si>
  <si>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</si>
  <si>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</si>
  <si>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</si>
  <si>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</si>
  <si>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</si>
  <si>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</si>
  <si>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</si>
  <si>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</si>
  <si>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</si>
  <si>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</si>
  <si>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</si>
  <si>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</si>
  <si>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</si>
  <si>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</si>
  <si>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</si>
  <si>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</si>
  <si>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</si>
  <si>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</si>
  <si>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</si>
  <si>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</si>
  <si>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</si>
  <si>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</si>
  <si>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</si>
  <si>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</si>
  <si>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</si>
  <si>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</si>
  <si>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</si>
  <si>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</si>
  <si>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</si>
  <si>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</si>
  <si>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</si>
  <si>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</si>
  <si>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</si>
  <si>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</si>
  <si>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</si>
  <si>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</si>
  <si>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</si>
  <si>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</si>
  <si>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</si>
  <si>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</si>
  <si>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</si>
  <si>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</si>
  <si>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</si>
  <si>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</si>
  <si>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</si>
  <si>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</si>
  <si>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</si>
  <si>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</si>
  <si>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</si>
  <si>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</si>
  <si>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</si>
  <si>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</si>
  <si>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</si>
  <si>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</si>
  <si>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</si>
  <si>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</si>
  <si>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</si>
  <si>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</si>
  <si>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</si>
  <si>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</si>
  <si>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</si>
  <si>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</si>
  <si>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</si>
  <si>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</si>
  <si>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</si>
  <si>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</si>
  <si>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</si>
  <si>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</si>
  <si>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</si>
  <si>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</si>
  <si>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</si>
  <si>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</si>
  <si>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</si>
  <si>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</si>
  <si>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</si>
  <si>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</si>
  <si>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</si>
  <si>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</si>
  <si>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</si>
  <si>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</si>
  <si>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</si>
  <si>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</si>
  <si>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</si>
  <si>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</si>
  <si>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</si>
  <si>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</si>
  <si>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</si>
  <si>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</si>
  <si>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</si>
  <si>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</si>
  <si>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</si>
  <si>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</si>
  <si>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</si>
  <si>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</si>
  <si>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</si>
  <si>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</si>
  <si>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</si>
  <si>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</si>
  <si>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</si>
  <si>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</si>
  <si>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</si>
  <si>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</si>
  <si>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</si>
  <si>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</si>
  <si>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</si>
  <si>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</si>
  <si>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</si>
  <si>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</si>
  <si>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</si>
  <si>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</si>
  <si>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</si>
  <si>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</si>
  <si>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</si>
  <si>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</si>
  <si>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</si>
  <si>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</si>
  <si>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</si>
  <si>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</si>
  <si>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</si>
  <si>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</si>
  <si>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</si>
  <si>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</si>
  <si>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</si>
  <si>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</si>
  <si>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</si>
  <si>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</si>
  <si>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</si>
  <si>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</si>
  <si>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</si>
  <si>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</si>
  <si>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</si>
  <si>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</si>
  <si>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</si>
  <si>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</si>
  <si>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</si>
  <si>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</si>
  <si>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</si>
  <si>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</si>
  <si>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</si>
  <si>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</si>
  <si>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</si>
  <si>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</si>
  <si>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</si>
  <si>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</si>
  <si>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</si>
  <si>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</si>
  <si>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</si>
  <si>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</si>
  <si>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</si>
  <si>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</si>
  <si>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</si>
  <si>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</si>
  <si>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</si>
  <si>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</si>
  <si>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</si>
  <si>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</si>
  <si>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</si>
  <si>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</si>
  <si>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</si>
  <si>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</si>
  <si>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</si>
  <si>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</si>
  <si>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</si>
  <si>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</si>
  <si>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</si>
  <si>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</si>
  <si>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</si>
  <si>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</si>
  <si>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</si>
  <si>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</si>
  <si>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</si>
  <si>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</si>
  <si>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</si>
  <si>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</si>
  <si>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</si>
  <si>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</si>
  <si>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</si>
  <si>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</si>
  <si>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</si>
  <si>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</si>
  <si>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</si>
  <si>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</si>
  <si>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</si>
  <si>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</si>
  <si>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</si>
  <si>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</si>
  <si>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</si>
  <si>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</si>
  <si>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</si>
  <si>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</si>
  <si>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</si>
  <si>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</si>
  <si>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</si>
  <si>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</si>
  <si>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</si>
  <si>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</si>
  <si>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</si>
  <si>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</si>
  <si>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</si>
  <si>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</si>
  <si>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</si>
  <si>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</si>
  <si>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</si>
  <si>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</si>
  <si>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</si>
  <si>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</si>
  <si>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</si>
  <si>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</si>
  <si>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</si>
  <si>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</si>
  <si>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</si>
  <si>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</si>
  <si>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</si>
  <si>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</si>
  <si>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</si>
  <si>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</si>
  <si>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</si>
  <si>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</si>
  <si>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</si>
  <si>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</si>
  <si>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</si>
  <si>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</si>
  <si>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</si>
  <si>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</si>
  <si>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</si>
  <si>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</si>
  <si>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</si>
  <si>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</si>
  <si>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</si>
  <si>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</si>
  <si>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</si>
  <si>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</si>
  <si>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</si>
  <si>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</si>
  <si>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</si>
  <si>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</si>
  <si>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</si>
  <si>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</si>
  <si>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</si>
  <si>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</si>
  <si>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</si>
  <si>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</si>
  <si>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</si>
  <si>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</si>
  <si>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</si>
  <si>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</si>
  <si>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</si>
  <si>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</si>
  <si>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</si>
  <si>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</si>
  <si>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</si>
  <si>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</si>
  <si>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</si>
  <si>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</si>
  <si>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</si>
  <si>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</si>
  <si>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</si>
  <si>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</si>
  <si>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</si>
  <si>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</si>
  <si>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</si>
  <si>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</si>
  <si>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</si>
  <si>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</si>
  <si>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</si>
  <si>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</si>
  <si>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</si>
  <si>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</si>
  <si>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</si>
  <si>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</si>
  <si>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</si>
  <si>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</si>
  <si>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</si>
  <si>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</si>
  <si>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</si>
  <si>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</si>
  <si>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</si>
  <si>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</si>
  <si>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</si>
  <si>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</si>
  <si>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</si>
  <si>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</si>
  <si>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</si>
  <si>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</si>
  <si>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</si>
  <si>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</si>
  <si>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</si>
  <si>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</si>
  <si>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</si>
  <si>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</si>
  <si>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</si>
  <si>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</si>
  <si>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</si>
  <si>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</si>
  <si>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</si>
  <si>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</si>
  <si>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</si>
  <si>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</si>
  <si>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</si>
  <si>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</si>
  <si>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</si>
  <si>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</si>
  <si>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</si>
  <si>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</si>
  <si>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</si>
  <si>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</si>
  <si>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</si>
  <si>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</si>
  <si>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</si>
  <si>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</si>
  <si>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</si>
  <si>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</si>
  <si>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</si>
  <si>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</si>
  <si>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</si>
  <si>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</si>
  <si>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</si>
  <si>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</si>
  <si>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</si>
  <si>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</si>
  <si>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</si>
  <si>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</si>
  <si>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</si>
  <si>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</si>
  <si>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</si>
  <si>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</si>
  <si>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</si>
  <si>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</si>
  <si>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</si>
  <si>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</si>
  <si>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</si>
  <si>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</si>
  <si>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</si>
  <si>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</si>
  <si>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</si>
  <si>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</si>
  <si>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</si>
  <si>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</si>
  <si>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</si>
  <si>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</si>
  <si>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</si>
  <si>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</si>
  <si>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</si>
  <si>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</si>
  <si>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</si>
  <si>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</si>
  <si>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</si>
  <si>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</si>
  <si>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</si>
  <si>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</si>
  <si>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</si>
  <si>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</si>
  <si>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</si>
  <si>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</si>
  <si>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</si>
  <si>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</si>
  <si>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</si>
  <si>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</si>
  <si>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</si>
  <si>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</si>
  <si>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</si>
  <si>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</si>
  <si>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</si>
  <si>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</si>
  <si>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</si>
  <si>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</si>
  <si>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</si>
  <si>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</si>
  <si>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</si>
  <si>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</si>
  <si>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</si>
  <si>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</si>
  <si>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</si>
  <si>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</si>
  <si>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</si>
  <si>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</si>
  <si>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</si>
  <si>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</si>
  <si>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</si>
  <si>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</si>
  <si>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</si>
  <si>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</si>
  <si>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</si>
  <si>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</si>
  <si>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</si>
  <si>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</si>
  <si>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</si>
  <si>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</si>
  <si>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</si>
  <si>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</si>
  <si>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</si>
  <si>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</si>
  <si>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</si>
  <si>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</si>
  <si>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</si>
  <si>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</si>
  <si>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</si>
  <si>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</si>
  <si>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</si>
  <si>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</si>
  <si>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</si>
  <si>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</si>
  <si>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</si>
  <si>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</si>
  <si>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</si>
  <si>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</si>
  <si>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</si>
  <si>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</si>
  <si>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</si>
  <si>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</si>
  <si>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</si>
  <si>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</si>
  <si>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</si>
  <si>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</si>
  <si>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</si>
  <si>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</si>
  <si>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</si>
  <si>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</si>
  <si>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</si>
  <si>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</si>
  <si>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</si>
  <si>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</si>
  <si>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</si>
  <si>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</si>
  <si>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</si>
  <si>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</si>
  <si>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</si>
  <si>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</si>
  <si>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</si>
  <si>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</si>
  <si>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</si>
  <si>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</si>
  <si>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</si>
  <si>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</si>
  <si>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</si>
  <si>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</si>
  <si>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</si>
  <si>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</si>
  <si>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</si>
  <si>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</si>
  <si>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</si>
  <si>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</si>
  <si>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</si>
  <si>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</si>
  <si>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</si>
  <si>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</si>
  <si>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</si>
  <si>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</si>
  <si>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</si>
  <si>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</si>
  <si>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</si>
  <si>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</si>
  <si>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</si>
  <si>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</si>
  <si>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</si>
  <si>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</si>
  <si>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</si>
  <si>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</si>
  <si>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</si>
  <si>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</si>
  <si>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</si>
  <si>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</si>
  <si>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</si>
  <si>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</si>
  <si>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</si>
  <si>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</si>
  <si>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</si>
  <si>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</si>
  <si>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</si>
  <si>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</si>
  <si>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</si>
  <si>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</si>
  <si>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</si>
  <si>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</si>
  <si>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</si>
  <si>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</si>
  <si>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</si>
  <si>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</si>
  <si>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</si>
  <si>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</si>
  <si>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</si>
  <si>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</si>
  <si>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</si>
  <si>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</si>
  <si>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</si>
  <si>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</si>
  <si>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</si>
  <si>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</si>
  <si>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</si>
  <si>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</si>
  <si>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</si>
  <si>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</si>
  <si>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</si>
  <si>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</si>
  <si>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</si>
  <si>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</si>
  <si>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</si>
  <si>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</si>
  <si>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</si>
  <si>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</si>
  <si>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</si>
  <si>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</si>
  <si>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</si>
  <si>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</si>
  <si>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</si>
  <si>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</si>
  <si>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</si>
  <si>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</si>
  <si>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</si>
  <si>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</si>
  <si>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</si>
  <si>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</si>
  <si>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</si>
  <si>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</si>
  <si>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</si>
  <si>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</si>
  <si>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</si>
  <si>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</si>
  <si>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</si>
  <si>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</si>
  <si>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</si>
  <si>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</si>
  <si>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</si>
  <si>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</si>
  <si>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</si>
  <si>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</si>
  <si>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</si>
  <si>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</si>
  <si>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</si>
  <si>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</si>
  <si>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</si>
  <si>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</si>
  <si>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</si>
  <si>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</si>
  <si>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</si>
  <si>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</si>
  <si>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</si>
  <si>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</si>
  <si>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</si>
  <si>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</si>
  <si>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</si>
  <si>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</si>
  <si>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</si>
  <si>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</si>
  <si>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</si>
  <si>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</si>
  <si>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</si>
  <si>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</si>
  <si>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</si>
  <si>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</si>
  <si>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</si>
  <si>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</si>
  <si>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</si>
  <si>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</si>
  <si>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</si>
  <si>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</si>
  <si>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</si>
  <si>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</si>
  <si>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</si>
  <si>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</si>
  <si>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</si>
  <si>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</si>
  <si>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</si>
  <si>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</si>
  <si>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</si>
  <si>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</si>
  <si>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</si>
  <si>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</si>
  <si>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</si>
  <si>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</si>
  <si>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</si>
  <si>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</si>
  <si>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</si>
  <si>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</si>
  <si>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</si>
  <si>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</si>
  <si>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</si>
  <si>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</si>
  <si>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</si>
  <si>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</si>
  <si>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</si>
  <si>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</si>
  <si>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</si>
  <si>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</si>
  <si>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</si>
  <si>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</si>
  <si>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</si>
  <si>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</si>
  <si>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</si>
  <si>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</si>
  <si>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</si>
  <si>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</si>
  <si>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</si>
  <si>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</si>
  <si>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</si>
  <si>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</si>
  <si>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</si>
  <si>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</si>
  <si>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</si>
  <si>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</si>
  <si>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</si>
  <si>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</si>
  <si>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</si>
  <si>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</si>
  <si>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</si>
  <si>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</si>
  <si>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</si>
  <si>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</si>
  <si>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</si>
  <si>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</si>
  <si>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</si>
  <si>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</si>
  <si>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</si>
  <si>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</si>
  <si>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</si>
  <si>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</si>
  <si>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</si>
  <si>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</si>
  <si>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</si>
  <si>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</si>
  <si>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</si>
  <si>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</si>
  <si>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</si>
  <si>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</si>
  <si>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</si>
  <si>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</si>
  <si>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</si>
  <si>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</si>
  <si>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</si>
  <si>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</si>
  <si>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</si>
  <si>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</si>
  <si>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</si>
  <si>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</si>
  <si>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</si>
  <si>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</si>
  <si>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</si>
  <si>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</si>
  <si>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</si>
  <si>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</si>
  <si>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</si>
  <si>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</si>
  <si>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</si>
  <si>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</si>
  <si>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</si>
  <si>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</si>
  <si>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</si>
  <si>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</si>
  <si>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</si>
  <si>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</si>
  <si>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</si>
  <si>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</si>
  <si>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</si>
  <si>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</si>
  <si>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</si>
  <si>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</si>
  <si>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</si>
  <si>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</si>
  <si>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</si>
  <si>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</si>
  <si>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</si>
  <si>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</si>
  <si>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</si>
  <si>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</si>
  <si>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</si>
  <si>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</si>
  <si>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</si>
  <si>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</si>
  <si>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</si>
  <si>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</si>
  <si>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</si>
  <si>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</si>
  <si>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</si>
  <si>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</si>
  <si>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</si>
  <si>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</si>
  <si>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</si>
  <si>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</si>
  <si>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</si>
  <si>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</si>
  <si>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</si>
  <si>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</si>
  <si>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</si>
  <si>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</si>
  <si>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</si>
  <si>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</si>
  <si>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</si>
  <si>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</si>
  <si>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</si>
  <si>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</si>
  <si>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</si>
  <si>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</si>
  <si>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</si>
  <si>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</si>
  <si>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</si>
  <si>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</si>
  <si>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</si>
  <si>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</si>
  <si>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</si>
  <si>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</si>
  <si>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</si>
  <si>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</si>
  <si>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</si>
  <si>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</si>
  <si>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</si>
  <si>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</si>
  <si>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</si>
  <si>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</si>
  <si>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</si>
  <si>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</si>
  <si>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</si>
  <si>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</si>
  <si>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</si>
  <si>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</si>
  <si>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</si>
  <si>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</si>
  <si>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</si>
  <si>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</si>
  <si>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</si>
  <si>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</si>
  <si>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</si>
  <si>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</si>
  <si>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</si>
  <si>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</si>
  <si>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</si>
  <si>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</si>
  <si>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</si>
  <si>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</si>
  <si>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</si>
  <si>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</si>
  <si>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</si>
  <si>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</si>
  <si>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</si>
  <si>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</si>
  <si>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</si>
  <si>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</si>
  <si>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</si>
  <si>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</si>
  <si>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</si>
  <si>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</si>
  <si>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</si>
  <si>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</si>
  <si>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</si>
  <si>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</si>
  <si>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</si>
  <si>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</si>
  <si>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</si>
  <si>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</si>
  <si>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</si>
  <si>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</si>
  <si>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</si>
  <si>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</si>
  <si>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</si>
  <si>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</si>
  <si>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</si>
  <si>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</si>
  <si>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</si>
  <si>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</si>
  <si>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</si>
  <si>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</si>
  <si>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</si>
  <si>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</si>
  <si>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</si>
  <si>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</si>
  <si>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</si>
  <si>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</si>
  <si>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</si>
  <si>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</si>
  <si>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</si>
  <si>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</si>
  <si>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</si>
  <si>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</si>
  <si>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</si>
  <si>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</si>
  <si>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</si>
  <si>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</si>
  <si>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</si>
  <si>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</si>
  <si>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</si>
  <si>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</si>
  <si>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</si>
  <si>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</si>
  <si>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</si>
  <si>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</si>
  <si>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</si>
  <si>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</si>
  <si>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</si>
  <si>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</si>
  <si>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</si>
  <si>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</si>
  <si>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</si>
  <si>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</si>
  <si>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</si>
  <si>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</si>
  <si>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</si>
  <si>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</si>
  <si>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</si>
  <si>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</si>
  <si>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</si>
  <si>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</si>
  <si>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</si>
  <si>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</si>
  <si>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</si>
  <si>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</si>
  <si>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</si>
  <si>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</si>
  <si>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</si>
  <si>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</si>
  <si>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</si>
  <si>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</si>
  <si>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</si>
  <si>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</si>
  <si>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</si>
  <si>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</si>
  <si>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</si>
  <si>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</si>
  <si>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</si>
  <si>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</si>
  <si>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</si>
  <si>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</si>
  <si>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</si>
  <si>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</si>
  <si>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</si>
  <si>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</si>
  <si>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</si>
  <si>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</si>
  <si>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</si>
  <si>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</si>
  <si>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</si>
  <si>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</si>
  <si>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</si>
  <si>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</si>
  <si>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</si>
  <si>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</si>
  <si>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</si>
  <si>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</si>
  <si>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</si>
  <si>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</si>
  <si>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</si>
  <si>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</si>
  <si>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</si>
  <si>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</si>
  <si>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</si>
  <si>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</si>
  <si>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</si>
  <si>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</si>
  <si>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</si>
  <si>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</si>
  <si>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</si>
  <si>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</si>
  <si>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</si>
  <si>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</si>
  <si>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</si>
  <si>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</si>
  <si>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</si>
  <si>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</si>
  <si>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</si>
  <si>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</si>
  <si>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</si>
  <si>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</si>
  <si>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</si>
  <si>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</si>
  <si>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</si>
  <si>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</si>
  <si>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</si>
  <si>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</si>
  <si>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</si>
  <si>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</si>
  <si>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</si>
  <si>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</si>
  <si>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</si>
  <si>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</si>
  <si>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</si>
  <si>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</si>
  <si>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</si>
  <si>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</si>
  <si>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</si>
  <si>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</si>
  <si>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</si>
  <si>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</si>
  <si>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</si>
  <si>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</si>
  <si>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</si>
  <si>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</si>
  <si>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</si>
  <si>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</si>
  <si>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</si>
  <si>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</si>
  <si>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</si>
  <si>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</si>
  <si>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</si>
  <si>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</si>
  <si>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</si>
  <si>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</si>
  <si>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</si>
  <si>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</si>
  <si>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</si>
  <si>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</si>
  <si>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</si>
  <si>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</si>
  <si>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</si>
  <si>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</si>
  <si>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</si>
  <si>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</si>
  <si>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</si>
  <si>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</si>
  <si>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</si>
  <si>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</si>
  <si>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</si>
  <si>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</si>
  <si>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</si>
  <si>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</si>
  <si>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</si>
  <si>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</si>
  <si>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</si>
  <si>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</si>
  <si>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</si>
  <si>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</si>
  <si>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</si>
  <si>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</si>
  <si>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</si>
  <si>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</si>
  <si>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</si>
  <si>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Team switched Off 5G Deu To Load issue</t>
  </si>
  <si>
    <t>PCM-20251123-00001809</t>
  </si>
  <si>
    <t>Family building access owner Not Response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</si>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</sst>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30" dataDxfId="29" headerRowBorderDxfId="27" tableBorderDxfId="28">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321.90339236111322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0.1085196759304381</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45984.851818287039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45984.851818287039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45984.851818287039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45984.851818287039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45984.851818287039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45984.851818287039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45984.851818287039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45984.851818287039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45984.851818287039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45984.851818287039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45984.851818287039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45984.851818287039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45984.851818287039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45984.851818287039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45984.851818287039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45984.851818287039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45984.851818287039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45984.851818287039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45984.851818287039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45984.851818287039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45984.851818287039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45984.851818287039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45984.851818287039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45984.851818287039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45984.851818287039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45984.851818287039</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45984.851818287039</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CAFE3ACA-4D9D-4E2A-B258-89B785DE269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159.85198032407789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0.46439930555789033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45984.851818287039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45984.851818287039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45984.851818287039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45984.851818287039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45984.851818287039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45984.851818287039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45984.851818287039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45984.851818287039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45984.851818287039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45984.851818287039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45984.851818287039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45984.851818287039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45984.851818287039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45984.851818287039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45984.851818287039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45984.851818287039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45984.851818287039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45984.851818287039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45984.851818287039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45984.851818287039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45984.851818287039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45984.851818287039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45984.851818287039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45984.851818287039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45984.851818287039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45984.851818287039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45984.851818287039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45984.851818287039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45984.851818287039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45984.851818287039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45984.851818287039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45984.851818287039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45984.851818287039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45984.851818287039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45984.851818287039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45984.851818287039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45984.851818287039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45984.851818287039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45984.851818287039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45984.851818287039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45984.851818287039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45984.851818287039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45984.851818287039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45984.851818287039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45984.851818287039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45984.851818287039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45984.851818287039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45984.851818287039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45984.851818287039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45984.851818287039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45984.851818287039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45984.851818287039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45984.851818287039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45984.851818287039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45984.851818287039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45984.851818287039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45984.851818287039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45984.851818287039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45984.851818287039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45984.851818287039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45984.851818287039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45984.851818287039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45984.851818287039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45984.851818287039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45984.851818287039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45984.851818287039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45984.851818287039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45984.851818287039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45984.851818287039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45984.851818287039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45984.851818287039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45984.851818287039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45984.851818287039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45984.851818287039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45984.851818287039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45984.851818287039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45984.851818287039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45984.851818287039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45984.851818287039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45984.851818287039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45984.851818287039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45984.851818287039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45984.851818287039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45984.851818287039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45984.851818287039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45984.851818287039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45984.851818287039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45984.851818287039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45984.851818287039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45984.851818287039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45984.851818287039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45984.851818287039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45984.851818287039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45984.851818287039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45984.851818287039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45984.851818287039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45984.851818287039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45984.851818287039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45984.851818287039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45984.851818287039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45984.851818287039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45984.851818287039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45984.851818287039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45984.851818287039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45984.851818287039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45984.851818287039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45984.851818287039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45984.851818287039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45984.851818287039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45984.851818287039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45984.851818287039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45984.851818287039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45984.851818287039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45984.851818287039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45984.851818287039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45984.851818287039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45984.851818287039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45984.851818287039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45984.851818287039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45984.851818287039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45984.851818287039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45984.851818287039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45984.851818287039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45984.851818287039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45984.851818287039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45984.851818287039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45984.851818287039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45984.851818287039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45984.851818287039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45984.851818287039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45984.851818287039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45984.851818287039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45984.851818287039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45984.851818287039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45984.851818287039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45984.851818287039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45984.851818287039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45984.851818287039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45984.851818287039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45984.851818287039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45984.851818287039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45984.851818287039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45984.851818287039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45984.851818287039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45984.851818287039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45984.851818287039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tabSelected="1"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151" t="s">
        <v>24990</v>
      </c>
      <c r="E2" s="18"/>
      <c r="F2" s="20"/>
      <c r="G2" s="21">
        <f t="shared" ref="G2:G51" ca="1" si="0">IFERROR(NOW()-F2,"-")</f>
        <v>45984.851818287039</v>
      </c>
      <c r="H2" s="22">
        <v>45984.832372685189</v>
      </c>
      <c r="I2" s="19" t="str">
        <f>IFERROR(VLOOKUP(D2,DB!A:F,6,0),"")</f>
        <v>SCECO</v>
      </c>
      <c r="J2" s="18" t="str">
        <f>IFERROR(VLOOKUP(D2,DB!A:G,7,0),"")</f>
        <v>Dead</v>
      </c>
      <c r="K2" s="45"/>
      <c r="L2" s="23" t="str">
        <f>IFERROR(VLOOKUP(D2,DB!A:I,9,0),"")</f>
        <v>Latis</v>
      </c>
    </row>
    <row r="3" spans="1:13" ht="15" customHeight="1">
      <c r="A3" s="19"/>
      <c r="B3" s="61" t="str">
        <f>IFERROR(VLOOKUP(D3,DB!A:K,11,0),"")</f>
        <v/>
      </c>
      <c r="C3" s="18"/>
      <c r="D3" s="61" t="str">
        <f>IFERROR(VLOOKUP(#REF!,DB!#REF!,7,0),"")</f>
        <v/>
      </c>
      <c r="E3" s="18"/>
      <c r="F3" s="20"/>
      <c r="G3" s="21">
        <f t="shared" ca="1" si="0"/>
        <v>45984.851818287039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45984.851818287039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45984.851818287039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45984.851818287039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45984.851818287039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45984.851818287039</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45984.851818287039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45984.851818287039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45984.851818287039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45984.851818287039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45984.851818287039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45984.851818287039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45984.851818287039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45984.851818287039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45984.851818287039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45984.851818287039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45984.851818287039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45984.851818287039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45984.851818287039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45984.851818287039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45984.851818287039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45984.851818287039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45984.851818287039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45984.851818287039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45984.851818287039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45984.851818287039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45984.851818287039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45984.851818287039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45984.851818287039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45984.851818287039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45984.851818287039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45984.851818287039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45984.851818287039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45984.851818287039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45984.851818287039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45984.851818287039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45984.851818287039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45984.851818287039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45984.851818287039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45984.851818287039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45984.851818287039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45984.851818287039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45984.851818287039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45984.851818287039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45984.851818287039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45984.851818287039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45984.851818287039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45984.851818287039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45984.851818287039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45984.851818287039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45984.851818287039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45984.851818287039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45984.851818287039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45984.851818287039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45984.851818287039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45984.851818287039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45984.851818287039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45984.851818287039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45984.851818287039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45984.851818287039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45984.851818287039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45984.851818287039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45984.851818287039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45984.851818287039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45984.851818287039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45984.851818287039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45984.851818287039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45984.851818287039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45984.851818287039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45984.851818287039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45984.851818287039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45984.851818287039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45984.851818287039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45984.851818287039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45984.851818287039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45984.851818287039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45984.851818287039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45984.851818287039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45984.851818287039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45984.851818287039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45984.851818287039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45984.851818287039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45984.851818287039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45984.851818287039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45984.851818287039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45984.851818287039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45984.851818287039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45984.851818287039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45984.851818287039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45984.851818287039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45984.851818287039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45984.851818287039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45984.851818287039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45984.851818287039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45984.851818287039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45984.851818287039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45984.851818287039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45984.851818287039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45984.851818287039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45984.851818287039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45984.851818287039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45984.851818287039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45984.851818287039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45984.851818287039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45984.851818287039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45984.851818287039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45984.851818287039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45984.851818287039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45984.851818287039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45984.851818287039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45984.851818287039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45984.851818287039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45984.851818287039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45984.851818287039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45984.851818287039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45984.851818287039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45984.851818287039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45984.851818287039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45984.851818287039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45984.851818287039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45984.851818287039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45984.851818287039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45984.851818287039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45984.851818287039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45984.851818287039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45984.851818287039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45984.851818287039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45984.851818287039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45984.851818287039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45984.851818287039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45984.851818287039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45984.851818287039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45984.851818287039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45984.851818287039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45984.851818287039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45984.851818287039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45984.851818287039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45984.851818287039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45984.851818287039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45984.851818287039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45984.851818287039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45984.851818287039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45984.851818287039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45984.851818287039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45984.851818287039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45984.851818287039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45984.851818287039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45984.851818287039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45984.851818287039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45984.851818287039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45984.851818287039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45984.851818287039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45984.851818287039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45984.851818287039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45984.851818287039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45984.851818287039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45984.851818287039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45984.851818287039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45984.851818287039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45984.851818287039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45984.851818287039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45984.851818287039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45984.851818287039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45984.851818287039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45984.851818287039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45984.851818287039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45984.851818287039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45984.851818287039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45984.851818287039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45984.851818287039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45984.851818287039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45984.851818287039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45984.851818287039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45984.851818287039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45984.851818287039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45984.851818287039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45984.851818287039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45984.851818287039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45984.851818287039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45984.851818287039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45984.851818287039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45984.851818287039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45984.851818287039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45984.851818287039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45984.851818287039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45984.851818287039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45984.851818287039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45984.851818287039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45984.851818287039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45984.851818287039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45984.851818287039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45984.851818287039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45984.851818287039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45984.851818287039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45984.851818287039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45984.851818287039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45984.851818287039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45984.851818287039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45984.851818287039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45984.851818287039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45984.851818287039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45984.851818287039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45984.851818287039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45984.851818287039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45984.851818287039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45984.851818287039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45984.851818287039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45984.851818287039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45984.851818287039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45984.851818287039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45984.851818287039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45984.851818287039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45984.851818287039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45984.851818287039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45984.851818287039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45984.851818287039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45984.851818287039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45984.851818287039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45984.851818287039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45984.851818287039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45984.851818287039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45984.851818287039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45984.851818287039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45984.851818287039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45984.851818287039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45984.851818287039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45984.851818287039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45984.851818287039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45984.851818287039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45984.851818287039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45984.851818287039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45984.851818287039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45984.851818287039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45984.851818287039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45984.851818287039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45984.851818287039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45984.851818287039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45984.851818287039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45984.851818287039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45984.851818287039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45984.851818287039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45984.851818287039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45984.851818287039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45984.851818287039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45984.851818287039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45984.851818287039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45984.851818287039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45984.851818287039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45984.851818287039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45984.851818287039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45984.851818287039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45984.851818287039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45984.851818287039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45984.851818287039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45984.851818287039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45984.851818287039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45984.851818287039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45984.851818287039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45984.851818287039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45984.851818287039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45984.851818287039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45984.851818287039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45984.851818287039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45984.851818287039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45984.851818287039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45984.851818287039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45984.851818287039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45984.851818287039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45984.851818287039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45984.851818287039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45984.851818287039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45984.851818287039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45984.851818287039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45984.851818287039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45984.851818287039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45984.851818287039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45984.851818287039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45984.851818287039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45984.851818287039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45984.851818287039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45984.851818287039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45984.851818287039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45984.851818287039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45984.851818287039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45984.851818287039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45984.851818287039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45984.851818287039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45984.851818287039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45984.851818287039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45984.851818287039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45984.851818287039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45984.851818287039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45984.851818287039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45984.851818287039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45984.851818287039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45984.851818287039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45984.851818287039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45984.851818287039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45984.851818287039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45984.851818287039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45984.851818287039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45984.851818287039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45984.851818287039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45984.851818287039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45984.851818287039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45984.851818287039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45984.851818287039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45984.851818287039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45984.851818287039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45984.851818287039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45984.851818287039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45984.851818287039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45984.851818287039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45984.851818287039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45984.851818287039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45984.851818287039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45984.851818287039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45984.851818287039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45984.851818287039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45984.851818287039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45984.851818287039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45984.851818287039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45984.851818287039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45984.851818287039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45984.851818287039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45984.851818287039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45984.851818287039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45984.851818287039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45984.851818287039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45984.851818287039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45984.851818287039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45984.851818287039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45984.851818287039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45984.851818287039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45984.851818287039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45984.851818287039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45984.851818287039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45984.851818287039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45984.851818287039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45984.851818287039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45984.851818287039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45984.851818287039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45984.851818287039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45984.851818287039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45984.851818287039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45984.851818287039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45984.851818287039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45984.851818287039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45984.851818287039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45984.851818287039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45984.851818287039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45984.851818287039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45984.851818287039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45984.851818287039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45984.851818287039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45984.851818287039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45984.851818287039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45984.851818287039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45984.851818287039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45984.851818287039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45984.851818287039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45984.851818287039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45984.851818287039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45984.851818287039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45984.851818287039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45984.851818287039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45984.851818287039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45984.851818287039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45984.851818287039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45984.851818287039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45984.851818287039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45984.851818287039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45984.851818287039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45984.851818287039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45984.851818287039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45984.851818287039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45984.851818287039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45984.851818287039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45984.851818287039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45984.851818287039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45984.851818287039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45984.851818287039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45984.851818287039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45984.851818287039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45984.851818287039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45984.851818287039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45984.851818287039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45984.851818287039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45984.851818287039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45984.851818287039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45984.851818287039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45984.851818287039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45984.851818287039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45984.851818287039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45984.851818287039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45984.851818287039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45984.851818287039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45984.851818287039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45984.851818287039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45984.851818287039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45984.851818287039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45984.851818287039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45984.851818287039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45984.851818287039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45984.851818287039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45984.851818287039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45984.851818287039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45984.851818287039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45984.851818287039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45984.851818287039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45984.851818287039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45984.851818287039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45984.851818287039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45984.851818287039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45984.851818287039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45984.851818287039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45984.851818287039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45984.851818287039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45984.851818287039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45984.851818287039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45984.851818287039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45984.851818287039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45984.851818287039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45984.851818287039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45984.851818287039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45984.851818287039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45984.851818287039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45984.851818287039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45984.851818287039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45984.851818287039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45984.851818287039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45984.851818287039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45984.851818287039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45984.851818287039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45984.851818287039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45984.851818287039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45984.851818287039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45984.851818287039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45984.851818287039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45984.851818287039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45984.851818287039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45984.851818287039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45984.851818287039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45984.851818287039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45984.851818287039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45984.851818287039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45984.851818287039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45984.851818287039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45984.851818287039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45984.851818287039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45984.851818287039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45984.851818287039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45984.851818287039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45984.851818287039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45984.851818287039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45984.851818287039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45984.851818287039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45984.851818287039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45984.851818287039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45984.851818287039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45984.851818287039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45984.851818287039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45984.851818287039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45984.851818287039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45984.851818287039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45984.851818287039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45984.851818287039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45984.851818287039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45984.851818287039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45984.851818287039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45984.851818287039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45984.851818287039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45984.851818287039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45984.851818287039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45984.851818287039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45984.851818287039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45984.851818287039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45984.851818287039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45984.851818287039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45984.851818287039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45984.851818287039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45984.851818287039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45984.851818287039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45984.851818287039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45984.851818287039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45984.851818287039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45984.851818287039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45984.851818287039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45984.851818287039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45984.851818287039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45984.851818287039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45984.851818287039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45984.851818287039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45984.851818287039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45984.851818287039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45984.851818287039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45984.851818287039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45984.851818287039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45984.851818287039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45984.851818287039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45984.851818287039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45984.851818287039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45984.851818287039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45984.851818287039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45984.851818287039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45984.851818287039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45984.851818287039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45984.851818287039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45984.851818287039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45984.851818287039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45984.851818287039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45984.851818287039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45984.851818287039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45984.851818287039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45984.851818287039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45984.851818287039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45984.851818287039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45984.851818287039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45984.851818287039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45984.851818287039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45984.851818287039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45984.851818287039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45984.851818287039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45984.851818287039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45984.851818287039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45984.851818287039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45984.851818287039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45984.851818287039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45984.851818287039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45984.851818287039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45984.851818287039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45984.851818287039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45984.851818287039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45984.851818287039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45984.851818287039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45984.851818287039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45984.851818287039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45984.851818287039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45984.851818287039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45984.851818287039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45984.851818287039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45984.851818287039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45984.851818287039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45984.851818287039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45984.851818287039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45984.851818287039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45984.851818287039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45984.851818287039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45984.851818287039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45984.851818287039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45984.851818287039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45984.851818287039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45984.851818287039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45984.851818287039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45984.851818287039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45984.851818287039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45984.851818287039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45984.851818287039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45984.851818287039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45984.851818287039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45984.851818287039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45984.851818287039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45984.851818287039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45984.851818287039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45984.851818287039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45984.851818287039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45984.851818287039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45984.851818287039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45984.851818287039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45984.851818287039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45984.851818287039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45984.851818287039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45984.851818287039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45984.851818287039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45984.851818287039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45984.851818287039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45984.851818287039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45984.851818287039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45984.851818287039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45984.851818287039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45984.851818287039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45984.851818287039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45984.851818287039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45984.851818287039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45984.851818287039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45984.851818287039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45984.851818287039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45984.851818287039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45984.851818287039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45984.851818287039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45984.851818287039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45984.851818287039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45984.851818287039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45984.851818287039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45984.851818287039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45984.851818287039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45984.851818287039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45984.851818287039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45984.851818287039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45984.851818287039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45984.851818287039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45984.851818287039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45984.851818287039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45984.851818287039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45984.851818287039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45984.851818287039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45984.851818287039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45984.851818287039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45984.851818287039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45984.851818287039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45984.851818287039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45984.851818287039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45984.851818287039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45984.851818287039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45984.851818287039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45984.851818287039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45984.851818287039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45984.851818287039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45984.851818287039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45984.851818287039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45984.851818287039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45984.851818287039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45984.851818287039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45984.851818287039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45984.851818287039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45984.851818287039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45984.851818287039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45984.851818287039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45984.851818287039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45984.851818287039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45984.851818287039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45984.851818287039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45984.851818287039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45984.851818287039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45984.851818287039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45984.851818287039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45984.851818287039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45984.851818287039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45984.851818287039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45984.851818287039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45984.851818287039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45984.851818287039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45984.851818287039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45984.851818287039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45984.851818287039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45984.851818287039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45984.851818287039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45984.851818287039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45984.851818287039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45984.851818287039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45984.851818287039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45984.851818287039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45984.851818287039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45984.851818287039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45984.851818287039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45984.851818287039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45984.851818287039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45984.851818287039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45984.851818287039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45984.851818287039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45984.851818287039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45984.851818287039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45984.851818287039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45984.851818287039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45984.851818287039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45984.851818287039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45984.851818287039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45984.851818287039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45984.851818287039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45984.851818287039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45984.851818287039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45984.851818287039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45984.851818287039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45984.851818287039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45984.851818287039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45984.851818287039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45984.851818287039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45984.851818287039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45984.851818287039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45984.851818287039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45984.851818287039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45984.851818287039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45984.851818287039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45984.851818287039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45984.851818287039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45984.851818287039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45984.851818287039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45984.851818287039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45984.851818287039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45984.851818287039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45984.851818287039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45984.851818287039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45984.851818287039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45984.851818287039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45984.851818287039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45984.851818287039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45984.851818287039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45984.851818287039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45984.851818287039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45984.851818287039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45984.851818287039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45984.851818287039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45984.851818287039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45984.851818287039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45984.851818287039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45984.851818287039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45984.851818287039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45984.851818287039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45984.851818287039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45984.851818287039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45984.851818287039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45984.851818287039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45984.851818287039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45984.851818287039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45984.851818287039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45984.851818287039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45984.851818287039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45984.851818287039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45984.851818287039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45984.851818287039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45984.851818287039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45984.851818287039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45984.851818287039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45984.851818287039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45984.851818287039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45984.851818287039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45984.851818287039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45984.851818287039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45984.851818287039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45984.851818287039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45984.851818287039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45984.851818287039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45984.851818287039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45984.851818287039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45984.851818287039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45984.851818287039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45984.851818287039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45984.851818287039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45984.851818287039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45984.851818287039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45984.851818287039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45984.851818287039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45984.851818287039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45984.851818287039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45984.851818287039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45984.851818287039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45984.851818287039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45984.851818287039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45984.851818287039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45984.851818287039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45984.851818287039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45984.851818287039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45984.851818287039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45984.851818287039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45984.851818287039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45984.851818287039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45984.851818287039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45984.851818287039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45984.851818287039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45984.851818287039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45984.851818287039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45984.851818287039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45984.851818287039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45984.851818287039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45984.851818287039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45984.851818287039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45984.851818287039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45984.851818287039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45984.851818287039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45984.851818287039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45984.851818287039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45984.851818287039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45984.851818287039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45984.851818287039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45984.851818287039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45984.851818287039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45984.851818287039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45984.851818287039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45984.851818287039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45984.851818287039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45984.851818287039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45984.851818287039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45984.851818287039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45984.851818287039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45984.851818287039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45984.851818287039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45984.851818287039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45984.851818287039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45984.851818287039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45984.851818287039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45984.851818287039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45984.851818287039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45984.851818287039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45984.851818287039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45984.851818287039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45984.851818287039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45984.851818287039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45984.851818287039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45984.851818287039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45984.851818287039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45984.851818287039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45984.851818287039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45984.851818287039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45984.851818287039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45984.851818287039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45984.851818287039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45984.851818287039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45984.851818287039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45984.851818287039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45984.851818287039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45984.851818287039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45984.851818287039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45984.851818287039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45984.851818287039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45984.851818287039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45984.851818287039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45984.851818287039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45984.851818287039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45984.851818287039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45984.851818287039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45984.851818287039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45984.851818287039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45984.851818287039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45984.851818287039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45984.851818287039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45984.851818287039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45984.851818287039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45984.851818287039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45984.851818287039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45984.851818287039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45984.851818287039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45984.851818287039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45984.851818287039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45984.851818287039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45984.851818287039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45984.851818287039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45984.851818287039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45984.851818287039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45984.851818287039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45984.851818287039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45984.851818287039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45984.851818287039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45984.851818287039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45984.851818287039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45984.851818287039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45984.851818287039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45984.851818287039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45984.851818287039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45984.851818287039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45984.851818287039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45984.851818287039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45984.851818287039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45984.851818287039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45984.851818287039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45984.851818287039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45984.851818287039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45984.851818287039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45984.851818287039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45984.851818287039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45984.851818287039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45984.851818287039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45984.851818287039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45984.851818287039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45984.851818287039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45984.851818287039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45984.851818287039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45984.851818287039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45984.851818287039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45984.851818287039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45984.851818287039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45984.851818287039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45984.851818287039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45984.851818287039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45984.851818287039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45984.851818287039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45984.851818287039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45984.851818287039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45984.851818287039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45984.851818287039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45984.851818287039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45984.851818287039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45984.851818287039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45984.851818287039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45984.851818287039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45984.851818287039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45984.851818287039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45984.851818287039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45984.851818287039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45984.851818287039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45984.851818287039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45984.851818287039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45984.851818287039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45984.851818287039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45984.851818287039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45984.851818287039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45984.851818287039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45984.851818287039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45984.851818287039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45984.851818287039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45984.851818287039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45984.851818287039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45984.851818287039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45984.851818287039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45984.851818287039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45984.851818287039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45984.851818287039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45984.851818287039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45984.851818287039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45984.851818287039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45984.851818287039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45984.851818287039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45984.851818287039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45984.851818287039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45984.851818287039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45984.851818287039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45984.851818287039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45984.851818287039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45984.851818287039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45984.851818287039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45984.851818287039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45984.851818287039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45984.851818287039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45984.851818287039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45984.851818287039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45984.851818287039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45984.851818287039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45984.851818287039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45984.851818287039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45984.851818287039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45984.851818287039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45984.851818287039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45984.851818287039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45984.851818287039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45984.851818287039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45984.851818287039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45984.851818287039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45984.851818287039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45984.851818287039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45984.851818287039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45984.851818287039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45984.851818287039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45984.851818287039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45984.851818287039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45984.851818287039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45984.851818287039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45984.851818287039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45984.851818287039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45984.851818287039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45984.851818287039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45984.851818287039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45984.851818287039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45984.851818287039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45984.851818287039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45984.851818287039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45984.851818287039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45984.851818287039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45984.851818287039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45984.851818287039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45984.851818287039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45984.851818287039</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281.37110069444316</v>
      </c>
      <c r="H2" s="95">
        <v>45703.474768518521</v>
      </c>
      <c r="I2" s="95" t="str">
        <f>IFERROR(VLOOKUP(D2,DB!A:F,6,0),"")</f>
        <v>SCECO</v>
      </c>
      <c r="J2" s="95" t="str">
        <f>IFERROR(VLOOKUP(D2,DB!A:G,7,0),"")</f>
        <v>Dead</v>
      </c>
      <c r="K2" s="97" t="s">
        <v>39111</v>
      </c>
      <c r="L2" s="91" t="str">
        <f>IFERROR(VLOOKUP(D2,DB!A:I,9,0),"")</f>
        <v>Latis</v>
      </c>
    </row>
    <row r="3" spans="1:16" ht="42.75" customHeight="1">
      <c r="A3" s="113" t="s">
        <v>39112</v>
      </c>
      <c r="B3" s="113" t="str">
        <f>IFERROR(VLOOKUP(D3,DB!A:K,11,0),"")</f>
        <v>R4</v>
      </c>
      <c r="C3" s="93">
        <v>1</v>
      </c>
      <c r="D3" s="91" t="s">
        <v>38804</v>
      </c>
      <c r="E3" s="94" t="s">
        <v>39021</v>
      </c>
      <c r="F3" s="95">
        <v>45984.493113425924</v>
      </c>
      <c r="G3" s="96">
        <f ca="1">IFERROR(NOW()-F3,"")</f>
        <v>0.35870486111525679</v>
      </c>
      <c r="H3" s="95">
        <v>45983.94866898148</v>
      </c>
      <c r="I3" s="113" t="str">
        <f>IFERROR(VLOOKUP(D3,DB!A:F,6,0),"")</f>
        <v>Sceco</v>
      </c>
      <c r="J3" s="113" t="str">
        <f>IFERROR(VLOOKUP(D3,DB!A:G,7,0),"")</f>
        <v>In progress</v>
      </c>
      <c r="K3" s="97" t="s">
        <v>39113</v>
      </c>
      <c r="L3" s="91" t="str">
        <f>IFERROR(VLOOKUP(D3,DB!A:I,9,0),"")</f>
        <v>Latis</v>
      </c>
    </row>
    <row r="4" spans="1:16" ht="15" customHeight="1">
      <c r="A4" s="113" t="s">
        <v>39114</v>
      </c>
      <c r="B4" s="113" t="str">
        <f>IFERROR(VLOOKUP(D4,DB!A:K,11,0),"")</f>
        <v>R4</v>
      </c>
      <c r="C4" s="93">
        <v>1</v>
      </c>
      <c r="D4" s="91" t="s">
        <v>29913</v>
      </c>
      <c r="E4" s="94" t="s">
        <v>39021</v>
      </c>
      <c r="F4" s="95"/>
      <c r="G4" s="96">
        <f t="shared" ref="G4:G40" ca="1" si="0">IFERROR(NOW()-F4,"")</f>
        <v>45984.851818287039</v>
      </c>
      <c r="H4" s="95">
        <v>45984.787245370368</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1</v>
      </c>
      <c r="D5" s="91" t="s">
        <v>29335</v>
      </c>
      <c r="E5" s="94" t="s">
        <v>39021</v>
      </c>
      <c r="F5" s="95">
        <v>45984.81517361111</v>
      </c>
      <c r="G5" s="96">
        <f t="shared" ca="1" si="0"/>
        <v>3.6644675928982906E-2</v>
      </c>
      <c r="H5" s="95">
        <v>45984.804062499999</v>
      </c>
      <c r="I5" s="113" t="str">
        <f>IFERROR(VLOOKUP(D5,DB!A:F,6,0),"")</f>
        <v>SCECO</v>
      </c>
      <c r="J5" s="113" t="str">
        <f>IFERROR(VLOOKUP(D5,DB!A:G,7,0),"")</f>
        <v>Dead</v>
      </c>
      <c r="K5" s="97" t="s">
        <v>39117</v>
      </c>
      <c r="L5" s="91" t="str">
        <f>IFERROR(VLOOKUP(D5,DB!A:I,9,0),"")</f>
        <v>Latis</v>
      </c>
    </row>
    <row r="6" spans="1:16" ht="15" customHeight="1">
      <c r="A6" s="113"/>
      <c r="B6" s="113" t="str">
        <f>IFERROR(VLOOKUP(D6,DB!A:K,11,0),"")</f>
        <v/>
      </c>
      <c r="C6" s="93"/>
      <c r="D6" s="91"/>
      <c r="E6" s="94"/>
      <c r="F6" s="95"/>
      <c r="G6" s="96">
        <f t="shared" ca="1" si="0"/>
        <v>45984.851818287039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45984.851818287039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45984.851818287039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45984.851818287039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45984.851818287039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45984.851818287039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45984.851818287039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45984.851818287039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45984.851818287039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45984.851818287039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45984.851818287039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45984.851818287039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45984.851818287039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45984.851818287039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45984.851818287039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45984.851818287039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45984.851818287039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45984.851818287039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45984.851818287039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45984.851818287039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45984.851818287039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45984.851818287039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45984.851818287039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45984.851818287039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45984.851818287039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45984.851818287039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45984.851818287039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45984.851818287039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45984.851818287039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45984.851818287039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45984.851818287039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45984.851818287039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45984.851818287039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45984.851818287039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45984.851818287039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45984.851818287039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45984.851818287039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45984.851818287039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45984.851818287039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45984.851818287039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45984.851818287039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45984.851818287039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45984.851818287039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45984.851818287039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45984.851818287039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45984.851818287039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45984.851818287039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45984.851818287039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45984.851818287039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45984.851818287039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45984.851818287039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45984.851818287039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45984.851818287039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45984.851818287039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45984.851818287039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45984.851818287039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45984.851818287039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45984.851818287039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45984.851818287039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45984.851818287039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45984.851818287039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45984.851818287039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45984.851818287039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45984.851818287039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45984.851818287039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45984.851818287039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45984.851818287039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45984.851818287039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45984.851818287039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45984.851818287039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45984.851818287039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45984.851818287039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45984.851818287039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45984.851818287039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45984.851818287039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45984.851818287039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45984.851818287039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45984.851818287039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45984.851818287039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45984.851818287039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45984.851818287039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45984.851818287039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45984.851818287039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45984.851818287039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45984.851818287039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45984.851818287039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45984.851818287039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45984.851818287039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45984.851818287039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45984.851818287039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45984.851818287039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45984.851818287039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45984.851818287039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45984.851818287039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45984.851818287039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45984.851818287039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45984.851818287039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45984.851818287039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45984.851818287039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45984.851818287039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45984.851818287039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45984.851818287039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45984.851818287039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45984.851818287039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45984.851818287039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45984.851818287039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45984.851818287039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45984.851818287039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45984.851818287039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45984.851818287039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45984.851818287039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45984.851818287039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45984.851818287039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45984.851818287039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45984.851818287039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45984.851818287039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45984.851818287039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45984.851818287039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45984.851818287039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45984.851818287039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45984.851818287039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45984.851818287039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45984.851818287039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45984.851818287039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45984.851818287039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45984.851818287039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45984.851818287039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45984.851818287039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45984.851818287039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45984.851818287039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45984.851818287039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45984.851818287039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45984.851818287039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45984.851818287039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45984.851818287039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45984.851818287039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45984.851818287039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45984.851818287039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45984.851818287039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45984.851818287039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45984.851818287039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45984.851818287039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45984.851818287039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45984.851818287039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45984.851818287039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45984.851818287039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45984.851818287039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45984.851818287039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45984.851818287039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45984.851818287039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45984.851818287039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45984.851818287039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45984.851818287039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45984.851818287039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45984.851818287039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45984.851818287039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45984.851818287039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45984.851818287039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45984.851818287039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45984.851818287039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45984.851818287039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45984.851818287039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45984.851818287039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45984.851818287039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45984.851818287039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45984.851818287039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45984.851818287039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45984.851818287039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45984.851818287039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45984.851818287039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45984.851818287039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45984.851818287039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45984.851818287039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45984.851818287039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45984.851818287039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45984.851818287039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45984.851818287039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45984.851818287039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45984.851818287039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45984.851818287039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45984.851818287039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45984.851818287039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45984.851818287039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45984.851818287039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45984.851818287039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45984.851818287039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45984.851818287039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45984.851818287039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45984.851818287039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45984.851818287039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45984.851818287039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45984.851818287039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45984.851818287039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45984.851818287039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45984.851818287039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45984.851818287039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45984.851818287039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45984.851818287039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45984.851818287039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45984.851818287039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45984.851818287039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45984.851818287039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45984.851818287039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45984.851818287039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45984.851818287039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45984.851818287039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45984.851818287039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45984.851818287039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45984.851818287039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45984.851818287039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45984.851818287039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45984.851818287039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45984.851818287039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45984.851818287039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45984.851818287039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45984.851818287039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45984.851818287039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45984.851818287039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45984.851818287039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45984.851818287039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45984.851818287039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45984.851818287039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45984.851818287039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45984.851818287039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45984.851818287039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45984.851818287039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45984.851818287039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45984.851818287039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45984.851818287039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45984.851818287039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45984.851818287039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45984.851818287039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45984.851818287039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45984.851818287039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45984.851818287039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45984.851818287039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45984.851818287039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45984.851818287039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45984.851818287039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45984.851818287039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45984.851818287039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45984.851818287039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45984.851818287039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45984.851818287039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45984.851818287039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45984.851818287039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45984.851818287039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45984.851818287039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45984.851818287039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45984.851818287039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45984.851818287039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45984.851818287039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45984.851818287039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45984.851818287039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45984.851818287039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45984.851818287039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45984.851818287039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45984.851818287039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45984.851818287039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45984.851818287039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45984.851818287039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45984.851818287039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45984.851818287039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45984.851818287039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45984.851818287039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45984.851818287039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45984.851818287039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45984.851818287039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45984.851818287039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45984.851818287039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45984.851818287039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45984.851818287039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45984.851818287039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45984.851818287039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45984.851818287039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45984.851818287039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45984.851818287039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45984.851818287039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45984.851818287039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45984.851818287039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45984.851818287039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45984.851818287039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45984.851818287039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45984.851818287039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45984.851818287039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45984.851818287039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45984.851818287039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45984.851818287039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45984.851818287039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45984.851818287039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45984.851818287039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45984.851818287039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45984.851818287039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45984.851818287039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45984.851818287039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45984.851818287039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45984.851818287039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45984.851818287039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45984.851818287039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45984.851818287039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45984.851818287039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45984.851818287039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45984.851818287039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45984.851818287039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45984.851818287039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45984.851818287039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45984.851818287039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45984.851818287039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45984.851818287039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45984.851818287039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45984.851818287039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45984.851818287039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45984.851818287039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45984.851818287039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45984.851818287039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45984.851818287039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45984.851818287039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45984.851818287039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45984.851818287039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45984.851818287039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45984.851818287039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45984.851818287039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45984.851818287039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45984.851818287039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45984.851818287039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45984.851818287039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45984.851818287039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45984.851818287039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45984.851818287039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45984.851818287039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45984.851818287039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45984.851818287039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45984.851818287039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45984.851818287039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45984.851818287039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45984.851818287039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45984.851818287039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45984.851818287039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45984.851818287039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45984.851818287039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45984.851818287039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45984.851818287039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45984.851818287039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45984.851818287039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45984.851818287039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45984.851818287039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45984.851818287039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45984.851818287039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45984.851818287039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45984.851818287039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45984.851818287039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45984.851818287039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45984.851818287039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45984.851818287039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45984.851818287039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45984.851818287039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45984.851818287039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45984.851818287039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45984.851818287039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45984.851818287039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45984.851818287039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45984.851818287039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45984.851818287039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45984.851818287039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45984.851818287039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45984.851818287039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45984.851818287039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45984.851818287039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45984.851818287039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45984.851818287039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45984.851818287039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45984.851818287039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45984.851818287039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45984.851818287039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45984.851818287039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45984.851818287039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45984.851818287039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45984.851818287039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45984.851818287039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45984.851818287039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45984.851818287039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45984.851818287039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45984.851818287039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45984.851818287039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45984.851818287039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45984.851818287039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45984.851818287039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45984.851818287039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45984.851818287039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45984.851818287039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45984.851818287039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45984.851818287039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45984.851818287039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45984.851818287039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45984.851818287039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45984.851818287039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45984.851818287039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45984.851818287039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45984.851818287039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45984.851818287039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45984.851818287039</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93.019758101851039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58.662940972222714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36.190707175926946</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3.4785196759257815</v>
      </c>
      <c r="H5" s="122">
        <v>45981.360798611109</v>
      </c>
      <c r="I5" s="109" t="str">
        <f>IFERROR(VLOOKUP(D5,DB!A:F,6,0),"")</f>
        <v>SCECO</v>
      </c>
      <c r="J5" s="109" t="str">
        <f>IFERROR(VLOOKUP(D5,DB!A:G,7,0),"")</f>
        <v>Dead</v>
      </c>
      <c r="K5" s="109" t="s">
        <v>39125</v>
      </c>
      <c r="L5" s="109" t="str">
        <f>IFERROR(VLOOKUP(D5,DB!A:I,9,0),"")</f>
        <v>Latis</v>
      </c>
    </row>
    <row r="6" spans="1:13">
      <c r="A6" s="109"/>
      <c r="B6" s="109" t="str">
        <f>IFERROR(VLOOKUP(D6,DB!A:K,11,0),"")</f>
        <v/>
      </c>
      <c r="C6" s="109"/>
      <c r="D6" s="109"/>
      <c r="E6" s="109"/>
      <c r="F6" s="109"/>
      <c r="G6" s="111">
        <f ca="1">IFERROR(NOW()-F6,"")</f>
        <v>45984.851818287039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45984.851818287039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45984.851818287039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45984.851818287039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45984.851818287039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45984.851818287039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45984.851818287039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45984.851818287039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45984.851818287039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45984.851818287039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45984.851818287039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45984.851818287039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45984.851818287039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45984.851818287039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45984.851818287039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45984.851818287039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45984.851818287039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45984.851818287039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45984.851818287039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45984.851818287039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45984.851818287039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45984.851818287039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45984.851818287039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45984.851818287039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45984.851818287039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45984.851818287039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45984.851818287039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45984.851818287039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45984.851818287039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45984.851818287039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45984.851818287039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45984.851818287039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45984.851818287039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45984.851818287039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45984.851818287039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45984.851818287039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45984.851818287039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45984.851818287039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45984.851818287039</v>
      </c>
      <c r="H44" s="109"/>
      <c r="I44" s="109" t="str">
        <f>IFERROR(VLOOKUP(D44,DB!A:F,6,0),"")</f>
        <v/>
      </c>
      <c r="J44" s="109" t="str">
        <f>IFERROR(VLOOKUP(D44,DB!A:G,7,0),"")</f>
        <v/>
      </c>
      <c r="K44" s="109"/>
      <c r="L44" s="109" t="str">
        <f>IFERROR(VLOOKUP(D44,DB!A:I,9,0),"")</f>
        <v/>
      </c>
    </row>
    <row r="45" spans="1:12">
      <c r="A45" s="125"/>
      <c r="B45" s="125" t="str">
        <f>IFERROR(VLOOKUP(D45,DB!A:K,11,0),"")</f>
        <v/>
      </c>
      <c r="C45" s="125"/>
      <c r="D45" s="125"/>
      <c r="E45" s="125"/>
      <c r="F45" s="126"/>
      <c r="G45" s="111">
        <f ca="1">IFERROR(NOW()-F45,"")</f>
        <v>45984.851818287039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45984.851818287039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45984.851818287039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45984.851818287039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45984.851818287039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45984.851818287039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45984.851818287039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45984.851818287039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45984.851818287039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45984.851818287039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45984.851818287039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45984.851818287039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45984.851818287039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45984.851818287039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45984.851818287039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45984.851818287039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45984.851818287039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45984.851818287039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45984.851818287039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45984.851818287039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45984.851818287039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45984.851818287039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45984.851818287039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45984.851818287039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45984.851818287039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45984.851818287039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45984.851818287039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45984.851818287039</v>
      </c>
      <c r="H72" s="126"/>
      <c r="I72" s="125" t="str">
        <f>IFERROR(VLOOKUP(D72,DB!A:F,6,0),"")</f>
        <v/>
      </c>
      <c r="J72" s="125" t="str">
        <f>IFERROR(VLOOKUP(D72,DB!A:G,7,0),"")</f>
        <v/>
      </c>
      <c r="K72" s="125"/>
      <c r="L72" s="125" t="str">
        <f>IFERROR(VLOOKUP(D72,DB!A:I,9,0),"")</f>
        <v/>
      </c>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45984.851818287039</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45984.851818287039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45984.851818287039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45984.851818287039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45984.851818287039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45984.851818287039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45984.851818287039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45984.851818287039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45984.851818287039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45984.851818287039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45984.851818287039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45984.851818287039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45984.851818287039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45984.851818287039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45984.851818287039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45984.851818287039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45984.851818287039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45984.851818287039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45984.851818287039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45984.851818287039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45984.851818287039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45984.851818287039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45984.851818287039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45984.851818287039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45984.851818287039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45984.851818287039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45984.851818287039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45984.851818287039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45984.851818287039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45984.851818287039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45984.851818287039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45984.851818287039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45984.851818287039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45984.851818287039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45984.851818287039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45984.851818287039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45984.851818287039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45984.851818287039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45984.851818287039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45984.851818287039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45984.851818287039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45984.851818287039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45984.851818287039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45984.851818287039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