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30" documentId="120_S{2AC9BD13-BADA-5192-A53E-5A8FF88502F6}" xr6:coauthVersionLast="47" xr6:coauthVersionMax="47" xr10:uidLastSave="{C3EDA6B7-1EAB-45E7-BA70-12212E8FF0B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<sst xmlns="http://schemas.openxmlformats.org/spreadsheetml/2006/main" count="180297" uniqueCount="39132">
  <si>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</si>
  <si>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</si>
  <si>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</si>
  <si>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</si>
  <si>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</si>
  <si>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</si>
  <si>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</si>
  <si>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</si>
  <si>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</si>
  <si>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</si>
  <si>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</si>
  <si>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</si>
  <si>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</si>
  <si>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</si>
  <si>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</si>
  <si>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</si>
  <si>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</si>
  <si>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</si>
  <si>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</si>
  <si>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</si>
  <si>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</si>
  <si>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</si>
  <si>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</si>
  <si>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</si>
  <si>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</si>
  <si>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</si>
  <si>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</si>
  <si>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</si>
  <si>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</si>
  <si>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</si>
  <si>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</si>
  <si>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</si>
  <si>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</si>
  <si>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</si>
  <si>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</si>
  <si>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</si>
  <si>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</si>
  <si>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</si>
  <si>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</si>
  <si>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</si>
  <si>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</si>
  <si>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</si>
  <si>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</si>
  <si>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</si>
  <si>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</si>
  <si>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</si>
  <si>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</si>
  <si>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</si>
  <si>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</si>
  <si>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</si>
  <si>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</si>
  <si>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</si>
  <si>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</si>
  <si>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</si>
  <si>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</si>
  <si>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</si>
  <si>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</si>
  <si>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</si>
  <si>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</si>
  <si>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</si>
  <si>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</si>
  <si>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</si>
  <si>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</si>
  <si>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</si>
  <si>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</si>
  <si>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</si>
  <si>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</si>
  <si>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</si>
  <si>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</si>
  <si>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</si>
  <si>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</si>
  <si>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</si>
  <si>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</si>
  <si>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</si>
  <si>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</si>
  <si>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</si>
  <si>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</si>
  <si>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</si>
  <si>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</si>
  <si>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</si>
  <si>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</si>
  <si>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</si>
  <si>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</si>
  <si>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</si>
  <si>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</si>
  <si>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</si>
  <si>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</si>
  <si>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</si>
  <si>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</si>
  <si>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</si>
  <si>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</si>
  <si>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</si>
  <si>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</si>
  <si>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</si>
  <si>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</si>
  <si>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</si>
  <si>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</si>
  <si>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</si>
  <si>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</si>
  <si>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</si>
  <si>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</si>
  <si>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</si>
  <si>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</si>
  <si>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</si>
  <si>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</si>
  <si>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</si>
  <si>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</si>
  <si>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</si>
  <si>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</si>
  <si>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</si>
  <si>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</si>
  <si>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</si>
  <si>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</si>
  <si>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</si>
  <si>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</si>
  <si>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</si>
  <si>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</si>
  <si>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</si>
  <si>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</si>
  <si>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</si>
  <si>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</si>
  <si>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</si>
  <si>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</si>
  <si>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</si>
  <si>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</si>
  <si>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</si>
  <si>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</si>
  <si>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</si>
  <si>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</si>
  <si>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</si>
  <si>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</si>
  <si>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</si>
  <si>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</si>
  <si>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</si>
  <si>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</si>
  <si>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</si>
  <si>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</si>
  <si>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</si>
  <si>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</si>
  <si>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</si>
  <si>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</si>
  <si>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</si>
  <si>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</si>
  <si>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</si>
  <si>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</si>
  <si>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</si>
  <si>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</si>
  <si>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</si>
  <si>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</si>
  <si>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</si>
  <si>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</si>
  <si>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</si>
  <si>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</si>
  <si>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</si>
  <si>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</si>
  <si>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</si>
  <si>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</si>
  <si>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</si>
  <si>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</si>
  <si>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</si>
  <si>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</si>
  <si>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</si>
  <si>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</si>
  <si>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</si>
  <si>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</si>
  <si>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</si>
  <si>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</si>
  <si>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</si>
  <si>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</si>
  <si>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</si>
  <si>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</si>
  <si>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</si>
  <si>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</si>
  <si>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</si>
  <si>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</si>
  <si>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</si>
  <si>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</si>
  <si>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</si>
  <si>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</si>
  <si>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</si>
  <si>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</si>
  <si>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</si>
  <si>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</si>
  <si>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</si>
  <si>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</si>
  <si>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</si>
  <si>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</si>
  <si>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</si>
  <si>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</si>
  <si>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</si>
  <si>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</si>
  <si>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</si>
  <si>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</si>
  <si>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</si>
  <si>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</si>
  <si>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</si>
  <si>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</si>
  <si>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</si>
  <si>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</si>
  <si>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</si>
  <si>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</si>
  <si>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</si>
  <si>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</si>
  <si>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</si>
  <si>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</si>
  <si>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</si>
  <si>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</si>
  <si>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</si>
  <si>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</si>
  <si>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</si>
  <si>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</si>
  <si>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</si>
  <si>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</si>
  <si>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</si>
  <si>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</si>
  <si>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</si>
  <si>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</si>
  <si>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</si>
  <si>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</si>
  <si>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</si>
  <si>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</si>
  <si>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</si>
  <si>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</si>
  <si>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</si>
  <si>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</si>
  <si>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</si>
  <si>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</si>
  <si>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</si>
  <si>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</si>
  <si>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</si>
  <si>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</si>
  <si>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</si>
  <si>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</si>
  <si>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</si>
  <si>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</si>
  <si>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</si>
  <si>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</si>
  <si>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</si>
  <si>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</si>
  <si>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</si>
  <si>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</si>
  <si>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</si>
  <si>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</si>
  <si>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</si>
  <si>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</si>
  <si>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</si>
  <si>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</si>
  <si>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</si>
  <si>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</si>
  <si>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</si>
  <si>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</si>
  <si>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</si>
  <si>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</si>
  <si>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</si>
  <si>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</si>
  <si>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</si>
  <si>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</si>
  <si>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</si>
  <si>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</si>
  <si>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</si>
  <si>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</si>
  <si>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</si>
  <si>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</si>
  <si>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</si>
  <si>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</si>
  <si>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</si>
  <si>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</si>
  <si>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</si>
  <si>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</si>
  <si>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</si>
  <si>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</si>
  <si>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</si>
  <si>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</si>
  <si>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</si>
  <si>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</si>
  <si>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</si>
  <si>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</si>
  <si>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</si>
  <si>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</si>
  <si>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</si>
  <si>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</si>
  <si>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</si>
  <si>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</si>
  <si>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</si>
  <si>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</si>
  <si>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</si>
  <si>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</si>
  <si>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</si>
  <si>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</si>
  <si>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</si>
  <si>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</si>
  <si>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</si>
  <si>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</si>
  <si>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</si>
  <si>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</si>
  <si>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</si>
  <si>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</si>
  <si>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</si>
  <si>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</si>
  <si>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</si>
  <si>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</si>
  <si>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</si>
  <si>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</si>
  <si>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</si>
  <si>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</si>
  <si>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</si>
  <si>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</si>
  <si>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</si>
  <si>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</si>
  <si>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</si>
  <si>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</si>
  <si>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</si>
  <si>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</si>
  <si>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</si>
  <si>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</si>
  <si>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</si>
  <si>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</si>
  <si>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</si>
  <si>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</si>
  <si>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</si>
  <si>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</si>
  <si>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</si>
  <si>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</si>
  <si>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</si>
  <si>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</si>
  <si>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</si>
  <si>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</si>
  <si>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</si>
  <si>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</si>
  <si>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</si>
  <si>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</si>
  <si>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</si>
  <si>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</si>
  <si>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</si>
  <si>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</si>
  <si>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</si>
  <si>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</si>
  <si>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</si>
  <si>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</si>
  <si>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</si>
  <si>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</si>
  <si>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</si>
  <si>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</si>
  <si>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</si>
  <si>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</si>
  <si>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</si>
  <si>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</si>
  <si>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</si>
  <si>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</si>
  <si>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</si>
  <si>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</si>
  <si>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</si>
  <si>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</si>
  <si>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</si>
  <si>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</si>
  <si>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</si>
  <si>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</si>
  <si>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</si>
  <si>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</si>
  <si>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</si>
  <si>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</si>
  <si>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</si>
  <si>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</si>
  <si>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</si>
  <si>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</si>
  <si>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</si>
  <si>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</si>
  <si>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</si>
  <si>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</si>
  <si>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</si>
  <si>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</si>
  <si>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</si>
  <si>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</si>
  <si>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</si>
  <si>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</si>
  <si>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</si>
  <si>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</si>
  <si>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</si>
  <si>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</si>
  <si>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</si>
  <si>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</si>
  <si>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</si>
  <si>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</si>
  <si>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</si>
  <si>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</si>
  <si>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</si>
  <si>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</si>
  <si>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</si>
  <si>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</si>
  <si>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</si>
  <si>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</si>
  <si>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</si>
  <si>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</si>
  <si>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</si>
  <si>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</si>
  <si>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</si>
  <si>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</si>
  <si>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</si>
  <si>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</si>
  <si>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</si>
  <si>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</si>
  <si>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</si>
  <si>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</si>
  <si>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</si>
  <si>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</si>
  <si>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</si>
  <si>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</si>
  <si>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</si>
  <si>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</si>
  <si>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</si>
  <si>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</si>
  <si>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</si>
  <si>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</si>
  <si>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</si>
  <si>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</si>
  <si>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</si>
  <si>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</si>
  <si>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</si>
  <si>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</si>
  <si>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</si>
  <si>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</si>
  <si>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</si>
  <si>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</si>
  <si>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</si>
  <si>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</si>
  <si>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</si>
  <si>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</si>
  <si>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</si>
  <si>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</si>
  <si>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</si>
  <si>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</si>
  <si>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</si>
  <si>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</si>
  <si>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</si>
  <si>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</si>
  <si>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</si>
  <si>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</si>
  <si>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</si>
  <si>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</si>
  <si>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</si>
  <si>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</si>
  <si>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</si>
  <si>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</si>
  <si>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</si>
  <si>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</si>
  <si>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</si>
  <si>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</si>
  <si>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</si>
  <si>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</si>
  <si>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</si>
  <si>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</si>
  <si>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</si>
  <si>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</si>
  <si>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</si>
  <si>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</si>
  <si>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</si>
  <si>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</si>
  <si>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</si>
  <si>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</si>
  <si>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</si>
  <si>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</si>
  <si>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</si>
  <si>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</si>
  <si>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</si>
  <si>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</si>
  <si>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</si>
  <si>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</si>
  <si>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</si>
  <si>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</si>
  <si>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</si>
  <si>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</si>
  <si>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</si>
  <si>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</si>
  <si>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</si>
  <si>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</si>
  <si>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</si>
  <si>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</si>
  <si>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</si>
  <si>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</si>
  <si>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</si>
  <si>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</si>
  <si>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</si>
  <si>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</si>
  <si>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</si>
  <si>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</si>
  <si>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</si>
  <si>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</si>
  <si>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</si>
  <si>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</si>
  <si>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</si>
  <si>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</si>
  <si>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</si>
  <si>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</si>
  <si>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</si>
  <si>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</si>
  <si>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</si>
  <si>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</si>
  <si>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</si>
  <si>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</si>
  <si>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</si>
  <si>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</si>
  <si>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</si>
  <si>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</si>
  <si>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</si>
  <si>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</si>
  <si>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</si>
  <si>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</si>
  <si>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</si>
  <si>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</si>
  <si>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</si>
  <si>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</si>
  <si>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</si>
  <si>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</si>
  <si>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</si>
  <si>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</si>
  <si>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</si>
  <si>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</si>
  <si>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</si>
  <si>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</si>
  <si>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</si>
  <si>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</si>
  <si>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</si>
  <si>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</si>
  <si>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</si>
  <si>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</si>
  <si>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</si>
  <si>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</si>
  <si>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</si>
  <si>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</si>
  <si>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</si>
  <si>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</si>
  <si>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</si>
  <si>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</si>
  <si>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</si>
  <si>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</si>
  <si>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</si>
  <si>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</si>
  <si>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</si>
  <si>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</si>
  <si>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</si>
  <si>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</si>
  <si>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</si>
  <si>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</si>
  <si>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</si>
  <si>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</si>
  <si>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</si>
  <si>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</si>
  <si>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</si>
  <si>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</si>
  <si>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</si>
  <si>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</si>
  <si>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</si>
  <si>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</si>
  <si>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</si>
  <si>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</si>
  <si>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</si>
  <si>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</si>
  <si>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</si>
  <si>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</si>
  <si>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</si>
  <si>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</si>
  <si>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</si>
  <si>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</si>
  <si>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</si>
  <si>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</si>
  <si>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</si>
  <si>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</si>
  <si>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</si>
  <si>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</si>
  <si>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</si>
  <si>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</si>
  <si>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</si>
  <si>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</si>
  <si>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</si>
  <si>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</si>
  <si>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</si>
  <si>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</si>
  <si>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</si>
  <si>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</si>
  <si>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</si>
  <si>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</si>
  <si>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</si>
  <si>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</si>
  <si>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</si>
  <si>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</si>
  <si>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</si>
  <si>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</si>
  <si>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</si>
  <si>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</si>
  <si>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</si>
  <si>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</si>
  <si>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</si>
  <si>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</si>
  <si>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</si>
  <si>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</si>
  <si>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</si>
  <si>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</si>
  <si>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</si>
  <si>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</si>
  <si>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</si>
  <si>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</si>
  <si>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</si>
  <si>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</si>
  <si>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</si>
  <si>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</si>
  <si>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</si>
  <si>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</si>
  <si>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</si>
  <si>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</si>
  <si>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</si>
  <si>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</si>
  <si>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</si>
  <si>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</si>
  <si>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</si>
  <si>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</si>
  <si>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</si>
  <si>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</si>
  <si>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</si>
  <si>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</si>
  <si>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</si>
  <si>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</si>
  <si>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</si>
  <si>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</si>
  <si>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</si>
  <si>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</si>
  <si>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</si>
  <si>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</si>
  <si>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</si>
  <si>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</si>
  <si>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</si>
  <si>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</si>
  <si>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</si>
  <si>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</si>
  <si>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</si>
  <si>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</si>
  <si>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</si>
  <si>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</si>
  <si>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</si>
  <si>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</si>
  <si>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</si>
  <si>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</si>
  <si>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</si>
  <si>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</si>
  <si>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</si>
  <si>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</si>
  <si>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</si>
  <si>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</si>
  <si>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</si>
  <si>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</si>
  <si>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</si>
  <si>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</si>
  <si>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</si>
  <si>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</si>
  <si>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</si>
  <si>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</si>
  <si>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</si>
  <si>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</si>
  <si>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</si>
  <si>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</si>
  <si>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</si>
  <si>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</si>
  <si>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</si>
  <si>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</si>
  <si>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</si>
  <si>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</si>
  <si>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</si>
  <si>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</si>
  <si>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</si>
  <si>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</si>
  <si>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</si>
  <si>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</si>
  <si>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</si>
  <si>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</si>
  <si>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</si>
  <si>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</si>
  <si>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</si>
  <si>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</si>
  <si>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</si>
  <si>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</si>
  <si>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</si>
  <si>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</si>
  <si>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</si>
  <si>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</si>
  <si>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</si>
  <si>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</si>
  <si>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</si>
  <si>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</si>
  <si>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</si>
  <si>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</si>
  <si>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</si>
  <si>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</si>
  <si>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</si>
  <si>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</si>
  <si>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</si>
  <si>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</si>
  <si>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</si>
  <si>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</si>
  <si>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</si>
  <si>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</si>
  <si>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</si>
  <si>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</si>
  <si>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</si>
  <si>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</si>
  <si>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</si>
  <si>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</si>
  <si>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</si>
  <si>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</si>
  <si>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</si>
  <si>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</si>
  <si>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</si>
  <si>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</si>
  <si>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</si>
  <si>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</si>
  <si>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</si>
  <si>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</si>
  <si>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</si>
  <si>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</si>
  <si>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</si>
  <si>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</si>
  <si>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</si>
  <si>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</si>
  <si>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</si>
  <si>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</si>
  <si>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</si>
  <si>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</si>
  <si>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</si>
  <si>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</si>
  <si>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</si>
  <si>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</si>
  <si>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</si>
  <si>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</si>
  <si>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</si>
  <si>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</si>
  <si>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</si>
  <si>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</si>
  <si>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</si>
  <si>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</si>
  <si>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</si>
  <si>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</si>
  <si>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</si>
  <si>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</si>
  <si>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</si>
  <si>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</si>
  <si>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</si>
  <si>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</si>
  <si>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</si>
  <si>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</si>
  <si>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</si>
  <si>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</si>
  <si>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</si>
  <si>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</si>
  <si>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</si>
  <si>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</si>
  <si>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</si>
  <si>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</si>
  <si>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</si>
  <si>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</si>
  <si>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</si>
  <si>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</si>
  <si>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</si>
  <si>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</si>
  <si>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</si>
  <si>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</si>
  <si>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</si>
  <si>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</si>
  <si>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</si>
  <si>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</si>
  <si>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</si>
  <si>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</si>
  <si>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</si>
  <si>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</si>
  <si>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</si>
  <si>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</si>
  <si>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</si>
  <si>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</si>
  <si>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</si>
  <si>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</si>
  <si>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</si>
  <si>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</si>
  <si>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</si>
  <si>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</si>
  <si>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</si>
  <si>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</si>
  <si>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</si>
  <si>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</si>
  <si>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</si>
  <si>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</si>
  <si>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</si>
  <si>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</si>
  <si>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</si>
  <si>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</si>
  <si>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</si>
  <si>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</si>
  <si>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</si>
  <si>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</si>
  <si>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</si>
  <si>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</si>
  <si>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</si>
  <si>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</si>
  <si>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</si>
  <si>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</si>
  <si>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</si>
  <si>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</si>
  <si>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</si>
  <si>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</si>
  <si>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</si>
  <si>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</si>
  <si>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</si>
  <si>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</si>
  <si>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</si>
  <si>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</si>
  <si>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</si>
  <si>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</si>
  <si>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</si>
  <si>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</si>
  <si>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</si>
  <si>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</si>
  <si>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</si>
  <si>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</si>
  <si>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</si>
  <si>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</si>
  <si>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</si>
  <si>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</si>
  <si>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</si>
  <si>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</si>
  <si>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</si>
  <si>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</si>
  <si>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</si>
  <si>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</si>
  <si>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</si>
  <si>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</si>
  <si>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</si>
  <si>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</si>
  <si>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</si>
  <si>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</si>
  <si>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</si>
  <si>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</si>
  <si>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</si>
  <si>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</si>
  <si>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</si>
  <si>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</si>
  <si>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</si>
  <si>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</si>
  <si>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</si>
  <si>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</si>
  <si>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</si>
  <si>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</si>
  <si>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</si>
  <si>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</si>
  <si>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</si>
  <si>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</si>
  <si>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</si>
  <si>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</si>
  <si>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</si>
  <si>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</si>
  <si>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</si>
  <si>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</si>
  <si>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</si>
  <si>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</si>
  <si>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</si>
  <si>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</si>
  <si>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</si>
  <si>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</si>
  <si>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</si>
  <si>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</si>
  <si>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</si>
  <si>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</si>
  <si>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</si>
  <si>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</si>
  <si>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</si>
  <si>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</si>
  <si>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</si>
  <si>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</si>
  <si>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</si>
  <si>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</si>
  <si>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</si>
  <si>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</si>
  <si>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</si>
  <si>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</si>
  <si>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</si>
  <si>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</si>
  <si>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</si>
  <si>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</si>
  <si>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</si>
  <si>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</si>
  <si>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</si>
  <si>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</si>
  <si>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</si>
  <si>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</si>
  <si>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</si>
  <si>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</si>
  <si>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</si>
  <si>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</si>
  <si>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</si>
  <si>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</si>
  <si>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</si>
  <si>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</si>
  <si>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</si>
  <si>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</si>
  <si>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</si>
  <si>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</si>
  <si>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</si>
  <si>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</si>
  <si>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</si>
  <si>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</si>
  <si>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</si>
  <si>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</si>
  <si>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</si>
  <si>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</si>
  <si>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</si>
  <si>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</si>
  <si>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</si>
  <si>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</si>
  <si>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</si>
  <si>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</si>
  <si>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</si>
  <si>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</si>
  <si>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</si>
  <si>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</si>
  <si>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</si>
  <si>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</si>
  <si>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</si>
  <si>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</si>
  <si>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</si>
  <si>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</si>
  <si>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</si>
  <si>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</si>
  <si>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</si>
  <si>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</si>
  <si>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</si>
  <si>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</si>
  <si>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</si>
  <si>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</si>
  <si>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</si>
  <si>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</si>
  <si>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</si>
  <si>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</si>
  <si>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</si>
  <si>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</si>
  <si>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</si>
  <si>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</si>
  <si>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</si>
  <si>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</si>
  <si>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</si>
  <si>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</si>
  <si>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</si>
  <si>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</si>
  <si>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</si>
  <si>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</si>
  <si>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</si>
  <si>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</si>
  <si>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</si>
  <si>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</si>
  <si>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</si>
  <si>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</si>
  <si>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</si>
  <si>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</si>
  <si>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</si>
  <si>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</si>
  <si>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</si>
  <si>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</si>
  <si>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</si>
  <si>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</si>
  <si>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</si>
  <si>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</si>
  <si>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</si>
  <si>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</si>
  <si>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</si>
  <si>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</si>
  <si>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</si>
  <si>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</si>
  <si>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</si>
  <si>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</si>
  <si>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</si>
  <si>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</si>
  <si>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</si>
  <si>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</si>
  <si>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</si>
  <si>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</si>
  <si>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</si>
  <si>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</si>
  <si>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</si>
  <si>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</si>
  <si>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</si>
  <si>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</si>
  <si>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</si>
  <si>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</si>
  <si>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</si>
  <si>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</si>
  <si>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</si>
  <si>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</si>
  <si>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</si>
  <si>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</si>
  <si>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</si>
  <si>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</si>
  <si>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</si>
  <si>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</si>
  <si>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</si>
  <si>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</si>
  <si>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</si>
  <si>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</si>
  <si>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</si>
  <si>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</si>
  <si>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</si>
  <si>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</si>
  <si>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</si>
  <si>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</si>
  <si>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</si>
  <si>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</si>
  <si>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</si>
  <si>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</si>
  <si>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</si>
  <si>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</si>
  <si>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</si>
  <si>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</si>
  <si>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</si>
  <si>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</si>
  <si>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</si>
  <si>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</si>
  <si>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</si>
  <si>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</si>
  <si>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</si>
  <si>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</si>
  <si>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</si>
  <si>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</si>
  <si>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</si>
  <si>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</si>
  <si>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</si>
  <si>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</si>
  <si>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</si>
  <si>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</si>
  <si>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</si>
  <si>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</si>
  <si>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</si>
  <si>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</si>
  <si>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</si>
  <si>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</si>
  <si>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</si>
  <si>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</si>
  <si>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</si>
  <si>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</si>
  <si>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</si>
  <si>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</si>
  <si>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</si>
  <si>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</si>
  <si>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</si>
  <si>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</si>
  <si>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</si>
  <si>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</si>
  <si>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</si>
  <si>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</si>
  <si>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</si>
  <si>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</si>
  <si>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</si>
  <si>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</si>
  <si>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</si>
  <si>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</si>
  <si>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</si>
  <si>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</si>
  <si>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</si>
  <si>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</si>
  <si>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</si>
  <si>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</si>
  <si>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</si>
  <si>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</si>
  <si>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</si>
  <si>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</si>
  <si>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</si>
  <si>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</si>
  <si>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</si>
  <si>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</si>
  <si>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</si>
  <si>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</si>
  <si>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</si>
  <si>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</si>
  <si>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</si>
  <si>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</si>
  <si>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</si>
  <si>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</si>
  <si>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</si>
  <si>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</si>
  <si>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</si>
  <si>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</si>
  <si>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</si>
  <si>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</si>
  <si>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</si>
  <si>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</si>
  <si>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</si>
  <si>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</si>
  <si>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</si>
  <si>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</si>
  <si>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</si>
  <si>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</si>
  <si>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</si>
  <si>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</si>
  <si>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</si>
  <si>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</si>
  <si>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</si>
  <si>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</si>
  <si>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</si>
  <si>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</si>
  <si>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</si>
  <si>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</si>
  <si>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</si>
  <si>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</si>
  <si>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</si>
  <si>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</si>
  <si>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</si>
  <si>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</si>
  <si>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</si>
  <si>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</si>
  <si>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</si>
  <si>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</si>
  <si>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</si>
  <si>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</si>
  <si>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</si>
  <si>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</si>
  <si>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</si>
  <si>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</si>
  <si>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</si>
  <si>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</si>
  <si>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</si>
  <si>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</si>
  <si>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</si>
  <si>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</si>
  <si>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</si>
  <si>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</si>
  <si>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</si>
  <si>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</si>
  <si>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</si>
  <si>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</si>
  <si>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</si>
  <si>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</si>
  <si>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</si>
  <si>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</si>
  <si>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</si>
  <si>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</si>
  <si>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</si>
  <si>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</si>
  <si>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</si>
  <si>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</si>
  <si>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</si>
  <si>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</si>
  <si>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</si>
  <si>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</si>
  <si>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</si>
  <si>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</si>
  <si>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</si>
  <si>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</si>
  <si>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</si>
  <si>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</si>
  <si>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</si>
  <si>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</si>
  <si>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</si>
  <si>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</si>
  <si>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</si>
  <si>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</si>
  <si>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</si>
  <si>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</si>
  <si>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</si>
  <si>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</si>
  <si>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</si>
  <si>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</si>
  <si>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</si>
  <si>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</si>
  <si>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</si>
  <si>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</si>
  <si>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</si>
  <si>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</si>
  <si>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</si>
  <si>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</si>
  <si>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</si>
  <si>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</si>
  <si>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</si>
  <si>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</si>
  <si>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</si>
  <si>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</si>
  <si>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</si>
  <si>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</si>
  <si>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</si>
  <si>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</si>
  <si>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</si>
  <si>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</si>
  <si>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</si>
  <si>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</si>
  <si>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</si>
  <si>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</si>
  <si>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</si>
  <si>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</si>
  <si>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</si>
  <si>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</si>
  <si>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</si>
  <si>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</si>
  <si>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</si>
  <si>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</si>
  <si>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</si>
  <si>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</si>
  <si>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</si>
  <si>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</si>
  <si>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</si>
  <si>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</si>
  <si>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</si>
  <si>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</si>
  <si>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</si>
  <si>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</si>
  <si>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</si>
  <si>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</si>
  <si>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</si>
  <si>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</si>
  <si>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</si>
  <si>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</si>
  <si>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</si>
  <si>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</si>
  <si>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</si>
  <si>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</si>
  <si>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</si>
  <si>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</si>
  <si>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</si>
  <si>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</si>
  <si>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</si>
  <si>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</si>
  <si>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</si>
  <si>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</si>
  <si>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</si>
  <si>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</si>
  <si>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</si>
  <si>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</si>
  <si>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</si>
  <si>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</si>
  <si>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</si>
  <si>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</si>
  <si>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</si>
  <si>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</si>
  <si>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</si>
  <si>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</si>
  <si>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</si>
  <si>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</si>
  <si>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</si>
  <si>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</si>
  <si>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</si>
  <si>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</si>
  <si>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</si>
  <si>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</si>
  <si>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</si>
  <si>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</si>
  <si>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</si>
  <si>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</si>
  <si>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</si>
  <si>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</si>
  <si>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</si>
  <si>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</si>
  <si>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</si>
  <si>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</si>
  <si>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</si>
  <si>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</si>
  <si>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</si>
  <si>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</si>
  <si>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</si>
  <si>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</si>
  <si>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</si>
  <si>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</si>
  <si>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</si>
  <si>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</si>
  <si>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</si>
  <si>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</si>
  <si>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</si>
  <si>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</si>
  <si>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</si>
  <si>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</si>
  <si>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</si>
  <si>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</si>
  <si>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</si>
  <si>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</si>
  <si>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</si>
  <si>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</si>
  <si>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</si>
  <si>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</si>
  <si>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</si>
  <si>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</si>
  <si>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</si>
  <si>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</si>
  <si>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</si>
  <si>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</si>
  <si>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</si>
  <si>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</si>
  <si>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</si>
  <si>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</si>
  <si>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</si>
  <si>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</si>
  <si>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</si>
  <si>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</si>
  <si>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</si>
  <si>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</si>
  <si>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</si>
  <si>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</si>
  <si>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</si>
  <si>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</si>
  <si>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</si>
  <si>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</si>
  <si>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</si>
  <si>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</si>
  <si>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</si>
  <si>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</si>
  <si>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</si>
  <si>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</si>
  <si>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</si>
  <si>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</si>
  <si>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</si>
  <si>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</si>
  <si>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</si>
  <si>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</si>
  <si>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</si>
  <si>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</si>
  <si>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</si>
  <si>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</si>
  <si>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</si>
  <si>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</si>
  <si>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</si>
  <si>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</si>
  <si>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</si>
  <si>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</si>
  <si>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</si>
  <si>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</si>
  <si>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</si>
  <si>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</si>
  <si>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</si>
  <si>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</si>
  <si>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</si>
  <si>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</si>
  <si>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</si>
  <si>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</si>
  <si>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</si>
  <si>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</si>
  <si>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</si>
  <si>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</si>
  <si>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</si>
  <si>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</si>
  <si>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</si>
  <si>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</si>
  <si>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</si>
  <si>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</si>
  <si>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</si>
  <si>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</si>
  <si>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</si>
  <si>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</si>
  <si>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</si>
  <si>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</si>
  <si>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</si>
  <si>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</si>
  <si>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</si>
  <si>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</si>
  <si>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</si>
  <si>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</si>
  <si>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</si>
  <si>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</si>
  <si>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</si>
  <si>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</si>
  <si>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</si>
  <si>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</si>
  <si>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</si>
  <si>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</si>
  <si>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</si>
  <si>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</si>
  <si>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</si>
  <si>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</si>
  <si>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</si>
  <si>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</si>
  <si>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</si>
  <si>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</si>
  <si>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</si>
  <si>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</si>
  <si>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</si>
  <si>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</si>
  <si>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</si>
  <si>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</si>
  <si>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</si>
  <si>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</si>
  <si>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</si>
  <si>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</si>
  <si>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</si>
  <si>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</si>
  <si>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</si>
  <si>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</si>
  <si>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</si>
  <si>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</si>
  <si>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</si>
  <si>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</si>
  <si>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</si>
  <si>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</si>
  <si>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</si>
  <si>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</si>
  <si>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</si>
  <si>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</si>
  <si>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</si>
  <si>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</si>
  <si>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</si>
  <si>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</si>
  <si>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</si>
  <si>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</si>
  <si>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</si>
  <si>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</si>
  <si>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</si>
  <si>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</si>
  <si>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</si>
  <si>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</si>
  <si>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</si>
  <si>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</si>
  <si>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</si>
  <si>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</si>
  <si>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</si>
  <si>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</si>
  <si>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</si>
  <si>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</si>
  <si>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</si>
  <si>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</si>
  <si>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</si>
  <si>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</si>
  <si>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</si>
  <si>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</si>
  <si>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</si>
  <si>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</si>
  <si>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</si>
  <si>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</si>
  <si>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</si>
  <si>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</si>
  <si>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</si>
  <si>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</si>
  <si>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</si>
  <si>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</si>
  <si>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</si>
  <si>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</si>
  <si>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</si>
  <si>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</si>
  <si>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</si>
  <si>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</si>
  <si>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</si>
  <si>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</si>
  <si>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</si>
  <si>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</si>
  <si>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</si>
  <si>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</si>
  <si>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</si>
  <si>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</si>
  <si>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</si>
  <si>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</si>
  <si>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</si>
  <si>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</si>
  <si>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</si>
  <si>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</si>
  <si>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</si>
  <si>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</si>
  <si>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</si>
  <si>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</si>
  <si>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</si>
  <si>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</si>
  <si>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</si>
  <si>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</si>
  <si>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</si>
  <si>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</si>
  <si>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</si>
  <si>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</si>
  <si>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</si>
  <si>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</si>
  <si>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</si>
  <si>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</si>
  <si>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</si>
  <si>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</si>
  <si>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</si>
  <si>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</si>
  <si>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</si>
  <si>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</si>
  <si>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</si>
  <si>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</si>
  <si>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</si>
  <si>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</si>
  <si>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</si>
  <si>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</si>
  <si>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</si>
  <si>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</si>
  <si>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</si>
  <si>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</si>
  <si>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</si>
  <si>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</si>
  <si>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</si>
  <si>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</si>
  <si>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</si>
  <si>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</si>
  <si>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</si>
  <si>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</si>
  <si>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</si>
  <si>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</si>
  <si>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</si>
  <si>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</si>
  <si>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</si>
  <si>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</si>
  <si>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</si>
  <si>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</si>
  <si>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</si>
  <si>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</si>
  <si>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</si>
  <si>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</si>
  <si>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</si>
  <si>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</si>
  <si>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</si>
  <si>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</si>
  <si>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</si>
  <si>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</si>
  <si>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</si>
  <si>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</si>
  <si>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</si>
  <si>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</si>
  <si>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</si>
  <si>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</si>
  <si>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</si>
  <si>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</si>
  <si>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</si>
  <si>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</si>
  <si>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</si>
  <si>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</si>
  <si>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</si>
  <si>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</si>
  <si>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</si>
  <si>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</si>
  <si>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</si>
  <si>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</si>
  <si>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</si>
  <si>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</si>
  <si>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</si>
  <si>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</si>
  <si>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</si>
  <si>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</si>
  <si>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</si>
  <si>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</si>
  <si>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</si>
  <si>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</si>
  <si>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</si>
  <si>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</si>
  <si>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</si>
  <si>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</si>
  <si>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</si>
  <si>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</si>
  <si>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</si>
  <si>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</si>
  <si>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</si>
  <si>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</si>
  <si>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</si>
  <si>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</si>
  <si>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</si>
  <si>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</si>
  <si>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</si>
  <si>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</si>
  <si>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</si>
  <si>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</si>
  <si>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</si>
  <si>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</si>
  <si>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</si>
  <si>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</si>
  <si>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</si>
  <si>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</si>
  <si>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</si>
  <si>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</si>
  <si>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</si>
  <si>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</si>
  <si>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</si>
  <si>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</si>
  <si>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</si>
  <si>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</si>
  <si>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</si>
  <si>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</si>
  <si>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</si>
  <si>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</si>
  <si>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</si>
  <si>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</si>
  <si>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</si>
  <si>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</si>
  <si>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</si>
  <si>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</si>
  <si>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</si>
  <si>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</si>
  <si>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</si>
  <si>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</si>
  <si>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</si>
  <si>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</si>
  <si>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</si>
  <si>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</si>
  <si>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</si>
  <si>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</si>
  <si>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</si>
  <si>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</si>
  <si>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</si>
  <si>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</si>
  <si>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</si>
  <si>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</si>
  <si>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</si>
  <si>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</si>
  <si>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</si>
  <si>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</si>
  <si>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</si>
  <si>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</si>
  <si>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</si>
  <si>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</si>
  <si>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</si>
  <si>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</si>
  <si>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</si>
  <si>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</si>
  <si>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</si>
  <si>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</si>
  <si>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</si>
  <si>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</si>
  <si>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</si>
  <si>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</si>
  <si>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</si>
  <si>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</si>
  <si>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</si>
  <si>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</si>
  <si>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</si>
  <si>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</si>
  <si>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</si>
  <si>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</si>
  <si>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</si>
  <si>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</si>
  <si>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</si>
  <si>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</si>
  <si>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</si>
  <si>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</si>
  <si>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</si>
  <si>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</si>
  <si>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</si>
  <si>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</si>
  <si>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</si>
  <si>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</si>
  <si>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</si>
  <si>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</si>
  <si>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</si>
  <si>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</si>
  <si>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</si>
  <si>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</si>
  <si>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</si>
  <si>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</si>
  <si>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</si>
  <si>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</si>
  <si>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</si>
  <si>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</si>
  <si>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</si>
  <si>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</si>
  <si>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</si>
  <si>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</si>
  <si>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</si>
  <si>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</si>
  <si>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</si>
  <si>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</si>
  <si>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</si>
  <si>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</si>
  <si>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</si>
  <si>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</si>
  <si>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</si>
  <si>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</si>
  <si>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</si>
  <si>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</si>
  <si>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</si>
  <si>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</si>
  <si>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</si>
  <si>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</si>
  <si>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</si>
  <si>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</si>
  <si>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</si>
  <si>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</si>
  <si>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</si>
  <si>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</si>
  <si>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</si>
  <si>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</si>
  <si>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</si>
  <si>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</si>
  <si>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</si>
  <si>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</si>
  <si>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</si>
  <si>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</si>
  <si>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</si>
  <si>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</si>
  <si>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</si>
  <si>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</si>
  <si>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</si>
  <si>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</si>
  <si>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</si>
  <si>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</si>
  <si>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</si>
  <si>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</si>
  <si>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</si>
  <si>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</si>
  <si>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</si>
  <si>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</si>
  <si>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</si>
  <si>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</si>
  <si>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</si>
  <si>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</si>
  <si>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</si>
  <si>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</si>
  <si>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</si>
  <si>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</si>
  <si>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</si>
  <si>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</si>
  <si>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</si>
  <si>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</si>
  <si>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</si>
  <si>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</si>
  <si>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</si>
  <si>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</si>
  <si>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</si>
  <si>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</si>
  <si>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</si>
  <si>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</si>
  <si>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</si>
  <si>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</si>
  <si>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</si>
  <si>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</si>
  <si>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</si>
  <si>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</si>
  <si>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</si>
  <si>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</si>
  <si>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</si>
  <si>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</si>
  <si>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</si>
  <si>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</si>
  <si>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</si>
  <si>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</si>
  <si>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</si>
  <si>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</si>
  <si>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</si>
  <si>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</si>
  <si>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</si>
  <si>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</si>
  <si>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</si>
  <si>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</si>
  <si>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</si>
  <si>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</si>
  <si>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</si>
  <si>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</si>
  <si>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</si>
  <si>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</si>
  <si>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</si>
  <si>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</si>
  <si>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</si>
  <si>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</si>
  <si>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</si>
  <si>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</si>
  <si>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</si>
  <si>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</si>
  <si>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</si>
  <si>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</si>
  <si>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</si>
  <si>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</si>
  <si>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</si>
  <si>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</si>
  <si>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</si>
  <si>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</si>
  <si>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</si>
  <si>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</si>
  <si>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</si>
  <si>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</si>
  <si>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</si>
  <si>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</si>
  <si>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</si>
  <si>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</si>
  <si>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</si>
  <si>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</si>
  <si>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</si>
  <si>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</si>
  <si>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</si>
  <si>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</si>
  <si>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</si>
  <si>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</si>
  <si>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</si>
  <si>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</si>
  <si>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</si>
  <si>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</si>
  <si>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</si>
  <si>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</si>
  <si>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</si>
  <si>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</si>
  <si>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</si>
  <si>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</si>
  <si>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</si>
  <si>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</si>
  <si>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</si>
  <si>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</si>
  <si>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</si>
  <si>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</si>
  <si>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</si>
  <si>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</si>
  <si>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</si>
  <si>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</si>
  <si>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</si>
  <si>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</si>
  <si>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</si>
  <si>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</si>
  <si>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</si>
  <si>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</si>
  <si>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</si>
  <si>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</si>
  <si>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</si>
  <si>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</si>
  <si>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</si>
  <si>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</si>
  <si>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</si>
  <si>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</si>
  <si>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</si>
  <si>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</si>
  <si>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</si>
  <si>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</si>
  <si>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</si>
  <si>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</si>
  <si>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</si>
  <si>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</si>
  <si>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</si>
  <si>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</si>
  <si>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</si>
  <si>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</si>
  <si>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</si>
  <si>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</si>
  <si>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</si>
  <si>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</si>
  <si>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</si>
  <si>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</si>
  <si>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</si>
  <si>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</si>
  <si>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</si>
  <si>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</si>
  <si>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</si>
  <si>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</si>
  <si>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</si>
  <si>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</si>
  <si>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</si>
  <si>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</si>
  <si>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</si>
  <si>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</si>
  <si>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</si>
  <si>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</si>
  <si>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</si>
  <si>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</si>
  <si>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</si>
  <si>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</si>
  <si>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</si>
  <si>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</si>
  <si>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</si>
  <si>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</si>
  <si>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</si>
  <si>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</si>
  <si>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</si>
  <si>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</si>
  <si>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</si>
  <si>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</si>
  <si>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</si>
  <si>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</si>
  <si>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</si>
  <si>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</si>
  <si>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</si>
  <si>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</si>
  <si>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</si>
  <si>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</si>
  <si>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</si>
  <si>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</si>
  <si>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</si>
  <si>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</si>
  <si>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</si>
  <si>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</si>
  <si>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</si>
  <si>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</si>
  <si>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</si>
  <si>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</si>
  <si>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</si>
  <si>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</si>
  <si>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</si>
  <si>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</si>
  <si>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</si>
  <si>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</si>
  <si>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</si>
  <si>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</si>
  <si>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</si>
  <si>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</si>
  <si>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</si>
  <si>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</si>
  <si>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</si>
  <si>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</si>
  <si>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</si>
  <si>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</si>
  <si>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</si>
  <si>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</si>
  <si>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</si>
  <si>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</si>
  <si>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</si>
  <si>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</si>
  <si>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</si>
  <si>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</si>
  <si>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</si>
  <si>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</si>
  <si>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</si>
  <si>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</si>
  <si>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</si>
  <si>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</si>
  <si>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</si>
  <si>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</si>
  <si>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</si>
  <si>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</si>
  <si>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</si>
  <si>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</si>
  <si>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</si>
  <si>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</si>
  <si>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</si>
  <si>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</si>
  <si>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</si>
  <si>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</si>
  <si>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</si>
  <si>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</si>
  <si>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</si>
  <si>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</si>
  <si>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</si>
  <si>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</si>
  <si>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</si>
  <si>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</si>
  <si>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</si>
  <si>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</si>
  <si>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</si>
  <si>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</si>
  <si>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</si>
  <si>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</si>
  <si>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</si>
  <si>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</si>
  <si>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</si>
  <si>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</si>
  <si>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</si>
  <si>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</si>
  <si>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</si>
  <si>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</si>
  <si>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</si>
  <si>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</si>
  <si>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</si>
  <si>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</si>
  <si>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</si>
  <si>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</si>
  <si>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</si>
  <si>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</si>
  <si>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</si>
  <si>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</si>
  <si>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</si>
  <si>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</si>
  <si>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</si>
  <si>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</si>
  <si>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</si>
  <si>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</si>
  <si>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</si>
  <si>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</si>
  <si>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</si>
  <si>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</si>
  <si>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</si>
  <si>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</si>
  <si>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</si>
  <si>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</si>
  <si>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</si>
  <si>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</si>
  <si>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</si>
  <si>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</si>
  <si>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</si>
  <si>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</si>
  <si>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</si>
  <si>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</si>
  <si>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</si>
  <si>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</si>
  <si>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</si>
  <si>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</si>
  <si>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</si>
  <si>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</si>
  <si>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</si>
  <si>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</si>
  <si>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</si>
  <si>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</si>
  <si>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</si>
  <si>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</si>
  <si>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</si>
  <si>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</si>
  <si>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</si>
  <si>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</si>
  <si>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</si>
  <si>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</si>
  <si>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</si>
  <si>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</si>
  <si>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</si>
  <si>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</si>
  <si>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</si>
  <si>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</si>
  <si>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</si>
  <si>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</si>
  <si>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</si>
  <si>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</si>
  <si>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</si>
  <si>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</si>
  <si>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</si>
  <si>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</si>
  <si>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</si>
  <si>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</si>
  <si>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</si>
  <si>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</si>
  <si>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</si>
  <si>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</si>
  <si>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</si>
  <si>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</si>
  <si>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</si>
  <si>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</si>
  <si>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</si>
  <si>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</si>
  <si>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</si>
  <si>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</si>
  <si>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</si>
  <si>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</si>
  <si>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</si>
  <si>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</si>
  <si>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</si>
  <si>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</si>
  <si>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</si>
  <si>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</si>
  <si>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</si>
  <si>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</si>
  <si>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</si>
  <si>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</si>
  <si>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</si>
  <si>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</si>
  <si>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</si>
  <si>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</si>
  <si>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</si>
  <si>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</si>
  <si>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</si>
  <si>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</si>
  <si>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</si>
  <si>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</si>
  <si>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</si>
  <si>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</si>
  <si>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</si>
  <si>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</si>
  <si>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</si>
  <si>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</si>
  <si>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</si>
  <si>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</si>
  <si>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</si>
  <si>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</si>
  <si>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</si>
  <si>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</si>
  <si>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</si>
  <si>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</si>
  <si>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</si>
  <si>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</si>
  <si>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</si>
  <si>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</si>
  <si>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</si>
  <si>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</si>
  <si>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</si>
  <si>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</si>
  <si>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</si>
  <si>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</si>
  <si>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</si>
  <si>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</si>
  <si>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</si>
  <si>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</si>
  <si>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</si>
  <si>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</si>
  <si>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</si>
  <si>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</si>
  <si>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</si>
  <si>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</si>
  <si>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</si>
  <si>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</si>
  <si>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</si>
  <si>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</si>
  <si>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</si>
  <si>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</si>
  <si>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</si>
  <si>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</si>
  <si>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</si>
  <si>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</si>
  <si>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</si>
  <si>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</si>
  <si>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</si>
  <si>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</si>
  <si>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</si>
  <si>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</si>
  <si>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</si>
  <si>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</si>
  <si>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</si>
  <si>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</si>
  <si>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</si>
  <si>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</si>
  <si>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</si>
  <si>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</si>
  <si>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</si>
  <si>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</si>
  <si>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</si>
  <si>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</si>
  <si>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</si>
  <si>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</si>
  <si>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</si>
  <si>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</si>
  <si>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</si>
  <si>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</si>
  <si>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</si>
  <si>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</si>
  <si>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</si>
  <si>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</si>
  <si>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</si>
  <si>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</si>
  <si>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</si>
  <si>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</si>
  <si>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</si>
  <si>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</si>
  <si>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</si>
  <si>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</si>
  <si>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</si>
  <si>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</si>
  <si>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</si>
  <si>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</si>
  <si>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</si>
  <si>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</si>
  <si>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</si>
  <si>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</si>
  <si>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</si>
  <si>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</si>
  <si>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</si>
  <si>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</si>
  <si>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</si>
  <si>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</si>
  <si>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</si>
  <si>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</si>
  <si>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</si>
  <si>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</si>
  <si>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</si>
  <si>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</si>
  <si>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</si>
  <si>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</si>
  <si>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</si>
  <si>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</si>
  <si>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</si>
  <si>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</si>
  <si>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</si>
  <si>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</si>
  <si>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</si>
  <si>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</si>
  <si>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</si>
  <si>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</si>
  <si>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</si>
  <si>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</si>
  <si>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</si>
  <si>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</si>
  <si>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</si>
  <si>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</si>
  <si>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</si>
  <si>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</si>
  <si>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</si>
  <si>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</si>
  <si>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</si>
  <si>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</si>
  <si>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</si>
  <si>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</si>
  <si>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</si>
  <si>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</si>
  <si>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</si>
  <si>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</si>
  <si>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</si>
  <si>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</si>
  <si>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</si>
  <si>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</si>
  <si>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</si>
  <si>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</si>
  <si>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</si>
  <si>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</si>
  <si>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</si>
  <si>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</si>
  <si>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</si>
  <si>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</si>
  <si>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</si>
  <si>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</si>
  <si>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</si>
  <si>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</si>
  <si>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</si>
  <si>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</si>
  <si>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</si>
  <si>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</si>
  <si>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</si>
  <si>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</si>
  <si>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</si>
  <si>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</si>
  <si>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</si>
  <si>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</si>
  <si>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</si>
  <si>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</si>
  <si>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</si>
  <si>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</si>
  <si>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</si>
  <si>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</si>
  <si>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</si>
  <si>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</si>
  <si>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</si>
  <si>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</si>
  <si>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</si>
  <si>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</si>
  <si>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</si>
  <si>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</si>
  <si>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</si>
  <si>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</si>
  <si>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</si>
  <si>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</si>
  <si>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</si>
  <si>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</si>
  <si>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</si>
  <si>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</si>
  <si>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</si>
  <si>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</si>
  <si>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</si>
  <si>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</si>
  <si>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</si>
  <si>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</si>
  <si>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</si>
  <si>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</si>
  <si>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</si>
  <si>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</si>
  <si>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</si>
  <si>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</si>
  <si>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</si>
  <si>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</si>
  <si>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</si>
  <si>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</si>
  <si>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</si>
  <si>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</si>
  <si>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</si>
  <si>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</si>
  <si>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</si>
  <si>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</si>
  <si>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</si>
  <si>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</si>
  <si>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</si>
  <si>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</si>
  <si>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</si>
  <si>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</si>
  <si>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</si>
  <si>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</si>
  <si>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</si>
  <si>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</si>
  <si>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</si>
  <si>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</si>
  <si>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</si>
  <si>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</si>
  <si>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</si>
  <si>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</si>
  <si>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</si>
  <si>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</si>
  <si>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</si>
  <si>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</si>
  <si>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</si>
  <si>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</si>
  <si>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</si>
  <si>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</si>
  <si>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</si>
  <si>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</si>
  <si>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</si>
  <si>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</si>
  <si>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</si>
  <si>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</si>
  <si>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</si>
  <si>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</si>
  <si>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</si>
  <si>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</si>
  <si>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</si>
  <si>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</si>
  <si>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</si>
  <si>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</si>
  <si>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</si>
  <si>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</si>
  <si>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</si>
  <si>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</si>
  <si>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</si>
  <si>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</si>
  <si>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</si>
  <si>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</si>
  <si>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</si>
  <si>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</si>
  <si>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</si>
  <si>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</si>
  <si>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</si>
  <si>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</si>
  <si>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</si>
  <si>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</si>
  <si>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</si>
  <si>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</si>
  <si>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</si>
  <si>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</si>
  <si>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</si>
  <si>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</si>
  <si>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</si>
  <si>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</si>
  <si>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</si>
  <si>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</si>
  <si>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</si>
  <si>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</si>
  <si>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</si>
  <si>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</si>
  <si>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</si>
  <si>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</si>
  <si>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</si>
  <si>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</si>
  <si>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</si>
  <si>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</si>
  <si>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</si>
  <si>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</si>
  <si>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</si>
  <si>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</si>
  <si>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</si>
  <si>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</si>
  <si>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</si>
  <si>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</si>
  <si>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</si>
  <si>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</si>
  <si>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</si>
  <si>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</si>
  <si>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</si>
  <si>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</si>
  <si>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</si>
  <si>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</si>
  <si>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</si>
  <si>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</si>
  <si>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</si>
  <si>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</si>
  <si>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</si>
  <si>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</si>
  <si>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</si>
  <si>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</si>
  <si>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</si>
  <si>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</si>
  <si>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</si>
  <si>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</si>
  <si>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</si>
  <si>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</si>
  <si>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</si>
  <si>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</si>
  <si>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</si>
  <si>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</si>
  <si>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</si>
  <si>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</si>
  <si>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</si>
  <si>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</si>
  <si>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</si>
  <si>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</si>
  <si>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</si>
  <si>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</si>
  <si>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</si>
  <si>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</si>
  <si>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</si>
  <si>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</si>
  <si>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</si>
  <si>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</si>
  <si>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</si>
  <si>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</si>
  <si>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</si>
  <si>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</si>
  <si>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</si>
  <si>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</si>
  <si>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</si>
  <si>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</si>
  <si>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</si>
  <si>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</si>
  <si>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</si>
  <si>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</si>
  <si>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</si>
  <si>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</si>
  <si>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</si>
  <si>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</si>
  <si>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</si>
  <si>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</si>
  <si>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</si>
  <si>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</si>
  <si>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</si>
  <si>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</si>
  <si>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</si>
  <si>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</si>
  <si>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</si>
  <si>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</si>
  <si>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</si>
  <si>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</si>
  <si>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</si>
  <si>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</si>
  <si>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</si>
  <si>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</si>
  <si>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</si>
  <si>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</si>
  <si>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</si>
  <si>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</si>
  <si>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</si>
  <si>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</si>
  <si>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</si>
  <si>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</si>
  <si>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</si>
  <si>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</si>
  <si>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</si>
  <si>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</si>
  <si>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</si>
  <si>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</si>
  <si>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</si>
  <si>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</si>
  <si>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</si>
  <si>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</si>
  <si>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</si>
  <si>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</si>
  <si>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</si>
  <si>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</si>
  <si>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</si>
  <si>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</si>
  <si>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</si>
  <si>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</si>
  <si>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</si>
  <si>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</si>
  <si>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</si>
  <si>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</si>
  <si>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</si>
  <si>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</si>
  <si>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</si>
  <si>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</si>
  <si>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</si>
  <si>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</si>
  <si>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</si>
  <si>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</si>
  <si>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</si>
  <si>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</si>
  <si>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</si>
  <si>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</si>
  <si>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</si>
  <si>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</si>
  <si>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</si>
  <si>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</si>
  <si>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</si>
  <si>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</si>
  <si>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</si>
  <si>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</si>
  <si>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</si>
  <si>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</si>
  <si>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</si>
  <si>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</si>
  <si>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</si>
  <si>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</si>
  <si>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</si>
  <si>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</si>
  <si>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</si>
  <si>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</si>
  <si>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</si>
  <si>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</si>
  <si>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</si>
  <si>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</si>
  <si>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</si>
  <si>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</si>
  <si>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</si>
  <si>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</si>
  <si>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</si>
  <si>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</si>
  <si>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</si>
  <si>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</si>
  <si>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</si>
  <si>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</si>
  <si>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</si>
  <si>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</si>
  <si>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</si>
  <si>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</si>
  <si>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</si>
  <si>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</si>
  <si>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</si>
  <si>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</si>
  <si>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</si>
  <si>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</si>
  <si>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</si>
  <si>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</si>
  <si>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</si>
  <si>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</si>
  <si>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</si>
  <si>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</si>
  <si>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</si>
  <si>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</si>
  <si>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</si>
  <si>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</si>
  <si>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</si>
  <si>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</si>
  <si>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</si>
  <si>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</si>
  <si>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</si>
  <si>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</si>
  <si>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</si>
  <si>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</si>
  <si>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</si>
  <si>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</si>
  <si>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</si>
  <si>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</si>
  <si>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</si>
  <si>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</si>
  <si>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</si>
  <si>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</si>
  <si>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</si>
  <si>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</si>
  <si>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</si>
  <si>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</si>
  <si>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</si>
  <si>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</si>
  <si>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</si>
  <si>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</si>
  <si>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</si>
  <si>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</si>
  <si>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</si>
  <si>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</si>
  <si>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</si>
  <si>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</si>
  <si>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</si>
  <si>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</si>
  <si>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</si>
  <si>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</si>
  <si>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</si>
  <si>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</si>
  <si>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</si>
  <si>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</si>
  <si>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</si>
  <si>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</si>
  <si>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</si>
  <si>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</si>
  <si>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</si>
  <si>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</si>
  <si>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</si>
  <si>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</si>
  <si>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</si>
  <si>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</si>
  <si>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</si>
  <si>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</si>
  <si>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</si>
  <si>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</si>
  <si>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</si>
  <si>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</si>
  <si>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</si>
  <si>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</si>
  <si>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</si>
  <si>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</si>
  <si>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</si>
  <si>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</si>
  <si>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</si>
  <si>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</si>
  <si>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</si>
  <si>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</si>
  <si>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</si>
  <si>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</si>
  <si>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</si>
  <si>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</si>
  <si>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</si>
  <si>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</si>
  <si>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</si>
  <si>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</si>
  <si>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</si>
  <si>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</si>
  <si>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</si>
  <si>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</si>
  <si>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</si>
  <si>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</si>
  <si>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</si>
  <si>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</si>
  <si>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</si>
  <si>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</si>
  <si>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</si>
  <si>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</si>
  <si>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</si>
  <si>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</si>
  <si>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</si>
  <si>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</si>
  <si>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</si>
  <si>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</si>
  <si>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</si>
  <si>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</si>
  <si>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</si>
  <si>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</si>
  <si>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</si>
  <si>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</si>
  <si>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</si>
  <si>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</si>
  <si>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</si>
  <si>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</si>
  <si>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</si>
  <si>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</si>
  <si>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</si>
  <si>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</si>
  <si>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</si>
  <si>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</si>
  <si>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</si>
  <si>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</si>
  <si>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</si>
  <si>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</si>
  <si>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</si>
  <si>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</si>
  <si>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</si>
  <si>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</si>
  <si>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</si>
  <si>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</si>
  <si>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</si>
  <si>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</si>
  <si>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</si>
  <si>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</si>
  <si>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</si>
  <si>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</si>
  <si>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</si>
  <si>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</si>
  <si>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</si>
  <si>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</si>
  <si>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</si>
  <si>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</si>
  <si>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</si>
  <si>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</si>
  <si>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</si>
  <si>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</si>
  <si>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</si>
  <si>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</si>
  <si>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</si>
  <si>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</si>
  <si>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</si>
  <si>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</si>
  <si>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</si>
  <si>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</si>
  <si>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</si>
  <si>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</si>
  <si>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</si>
  <si>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</si>
  <si>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</si>
  <si>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</si>
  <si>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</si>
  <si>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</si>
  <si>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</si>
  <si>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</si>
  <si>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</si>
  <si>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</si>
  <si>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</si>
  <si>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</si>
  <si>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</si>
  <si>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</si>
  <si>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</si>
  <si>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</si>
  <si>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</si>
  <si>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</si>
  <si>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</si>
  <si>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</si>
  <si>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</si>
  <si>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</si>
  <si>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</si>
  <si>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</si>
  <si>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</si>
  <si>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</si>
  <si>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</si>
  <si>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</si>
  <si>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</si>
  <si>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</si>
  <si>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</si>
  <si>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</si>
  <si>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</si>
  <si>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</si>
  <si>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</si>
  <si>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</si>
  <si>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</si>
  <si>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</si>
  <si>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</si>
  <si>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</si>
  <si>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</si>
  <si>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</si>
  <si>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</si>
  <si>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</si>
  <si>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</si>
  <si>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</si>
  <si>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</si>
  <si>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</si>
  <si>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</si>
  <si>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</si>
  <si>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</si>
  <si>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</si>
  <si>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</si>
  <si>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</si>
  <si>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</si>
  <si>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</si>
  <si>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</si>
  <si>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</si>
  <si>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</si>
  <si>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</si>
  <si>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</si>
  <si>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</si>
  <si>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</si>
  <si>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</si>
  <si>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</si>
  <si>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</si>
  <si>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</si>
  <si>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</si>
  <si>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</si>
  <si>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</si>
  <si>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</si>
  <si>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</si>
  <si>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</si>
  <si>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</si>
  <si>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</si>
  <si>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</si>
  <si>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</si>
  <si>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</si>
  <si>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</si>
  <si>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</si>
  <si>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</si>
  <si>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</si>
  <si>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</si>
  <si>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</si>
  <si>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</si>
  <si>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</si>
  <si>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</si>
  <si>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</si>
  <si>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</si>
  <si>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</si>
  <si>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</si>
  <si>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</si>
  <si>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</si>
  <si>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</si>
  <si>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</si>
  <si>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</si>
  <si>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</si>
  <si>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</si>
  <si>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</si>
  <si>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</si>
  <si>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</si>
  <si>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</si>
  <si>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</si>
  <si>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</si>
  <si>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</si>
  <si>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</si>
  <si>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</si>
  <si>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</si>
  <si>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</si>
  <si>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</si>
  <si>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</si>
  <si>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</si>
  <si>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</si>
  <si>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</si>
  <si>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</si>
  <si>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</si>
  <si>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</si>
  <si>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</si>
  <si>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</si>
  <si>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</si>
  <si>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</si>
  <si>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</si>
  <si>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</si>
  <si>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</si>
  <si>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</si>
  <si>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</si>
  <si>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</si>
  <si>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</si>
  <si>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</si>
  <si>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</si>
  <si>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</si>
  <si>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</si>
  <si>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</si>
  <si>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</si>
  <si>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</si>
  <si>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</si>
  <si>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</si>
  <si>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</si>
  <si>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</si>
  <si>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</si>
  <si>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</si>
  <si>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</si>
  <si>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</si>
  <si>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</si>
  <si>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</si>
  <si>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</si>
  <si>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</si>
  <si>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</si>
  <si>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</si>
  <si>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</si>
  <si>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</si>
  <si>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</si>
  <si>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</si>
  <si>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</si>
  <si>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</si>
  <si>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</si>
  <si>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</si>
  <si>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</si>
  <si>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</si>
  <si>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</si>
  <si>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</si>
  <si>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</si>
  <si>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</si>
  <si>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</si>
  <si>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</si>
  <si>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</si>
  <si>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</si>
  <si>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</si>
  <si>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</si>
  <si>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</si>
  <si>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</si>
  <si>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</si>
  <si>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</si>
  <si>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</si>
  <si>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</si>
  <si>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</si>
  <si>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</si>
  <si>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</si>
  <si>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</si>
  <si>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</si>
  <si>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</si>
  <si>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</si>
  <si>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</si>
  <si>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</si>
  <si>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</si>
  <si>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</si>
  <si>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</si>
  <si>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</si>
  <si>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</si>
  <si>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</si>
  <si>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</si>
  <si>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</si>
  <si>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</si>
  <si>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</si>
  <si>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</si>
  <si>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</si>
  <si>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</si>
  <si>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</si>
  <si>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</si>
  <si>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</si>
  <si>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</si>
  <si>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</si>
  <si>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</si>
  <si>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</si>
  <si>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</si>
  <si>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</si>
  <si>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</si>
  <si>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</si>
  <si>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</si>
  <si>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</si>
  <si>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</si>
  <si>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</si>
  <si>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</si>
  <si>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</si>
  <si>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</si>
  <si>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</si>
  <si>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</si>
  <si>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</si>
  <si>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</si>
  <si>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</si>
  <si>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</si>
  <si>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</si>
  <si>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</si>
  <si>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</si>
  <si>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</si>
  <si>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</si>
  <si>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</si>
  <si>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</si>
  <si>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</si>
  <si>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</si>
  <si>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</si>
  <si>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</si>
  <si>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</si>
  <si>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</si>
  <si>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</si>
  <si>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</si>
  <si>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</si>
  <si>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</si>
  <si>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</si>
  <si>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</si>
  <si>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</si>
  <si>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</si>
  <si>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</si>
  <si>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</si>
  <si>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</si>
  <si>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</si>
  <si>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</si>
  <si>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</si>
  <si>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</si>
  <si>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</si>
  <si>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</si>
  <si>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</si>
  <si>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</si>
  <si>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</si>
  <si>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</si>
  <si>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</si>
  <si>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</si>
  <si>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</si>
  <si>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</si>
  <si>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</si>
  <si>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</si>
  <si>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</si>
  <si>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</si>
  <si>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</si>
  <si>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</si>
  <si>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</si>
  <si>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</si>
  <si>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</si>
  <si>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</si>
  <si>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</si>
  <si>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</si>
  <si>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</si>
  <si>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</si>
  <si>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</si>
  <si>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</si>
  <si>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</si>
  <si>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</si>
  <si>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</si>
  <si>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</si>
  <si>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</si>
  <si>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</si>
  <si>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</si>
  <si>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</si>
  <si>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</si>
  <si>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</si>
  <si>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</si>
  <si>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</si>
  <si>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</si>
  <si>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</si>
  <si>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</si>
  <si>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</si>
  <si>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</si>
  <si>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</si>
  <si>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</si>
  <si>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</si>
  <si>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</si>
  <si>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</si>
  <si>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</si>
  <si>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</si>
  <si>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</si>
  <si>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</si>
  <si>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</si>
  <si>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</si>
  <si>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</si>
  <si>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</si>
  <si>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</si>
  <si>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</si>
  <si>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</si>
  <si>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</si>
  <si>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</si>
  <si>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</si>
  <si>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</si>
  <si>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</si>
  <si>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</si>
  <si>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</si>
  <si>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</si>
  <si>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</si>
  <si>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</si>
  <si>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</si>
  <si>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</si>
  <si>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</si>
  <si>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</si>
  <si>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</si>
  <si>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</si>
  <si>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</si>
  <si>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</si>
  <si>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</si>
  <si>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</si>
  <si>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</si>
  <si>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</si>
  <si>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</si>
  <si>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</si>
  <si>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</si>
  <si>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</si>
  <si>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</si>
  <si>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</si>
  <si>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</si>
  <si>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</si>
  <si>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</si>
  <si>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</si>
  <si>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</si>
  <si>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</si>
  <si>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</si>
  <si>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</si>
  <si>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</si>
  <si>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</si>
  <si>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</si>
  <si>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</si>
  <si>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</si>
  <si>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</si>
  <si>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</si>
  <si>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</si>
  <si>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</si>
  <si>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</si>
  <si>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</si>
  <si>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</si>
  <si>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</si>
  <si>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</si>
  <si>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</si>
  <si>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</si>
  <si>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</si>
  <si>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</si>
  <si>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</si>
  <si>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</si>
  <si>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</si>
  <si>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</si>
  <si>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</si>
  <si>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</si>
  <si>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</si>
  <si>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</si>
  <si>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</si>
  <si>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</si>
  <si>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</si>
  <si>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</si>
  <si>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</si>
  <si>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</si>
  <si>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</si>
  <si>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</si>
  <si>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</si>
  <si>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</si>
  <si>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</si>
  <si>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</si>
  <si>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</si>
  <si>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</si>
  <si>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</si>
  <si>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</si>
  <si>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</si>
  <si>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</si>
  <si>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</si>
  <si>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</si>
  <si>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</si>
  <si>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</si>
  <si>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</si>
  <si>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</si>
  <si>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</si>
  <si>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</si>
  <si>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</si>
  <si>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</si>
  <si>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</si>
  <si>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</si>
  <si>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</si>
  <si>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</si>
  <si>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</si>
  <si>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</si>
  <si>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</si>
  <si>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</si>
  <si>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</si>
  <si>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</si>
  <si>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</si>
  <si>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</si>
  <si>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</si>
  <si>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</si>
  <si>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</si>
  <si>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</si>
  <si>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</si>
  <si>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</si>
  <si>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</si>
  <si>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</si>
  <si>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</si>
  <si>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</si>
  <si>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</si>
  <si>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</si>
  <si>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</si>
  <si>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</si>
  <si>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</si>
  <si>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</si>
  <si>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</si>
  <si>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</si>
  <si>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</si>
  <si>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</si>
  <si>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</si>
  <si>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</si>
  <si>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</si>
  <si>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</si>
  <si>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</si>
  <si>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</si>
  <si>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</si>
  <si>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</si>
  <si>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</si>
  <si>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</si>
  <si>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</si>
  <si>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</si>
  <si>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</si>
  <si>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</si>
  <si>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</si>
  <si>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</si>
  <si>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</si>
  <si>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</si>
  <si>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</si>
  <si>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</si>
  <si>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</si>
  <si>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</si>
  <si>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</si>
  <si>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</si>
  <si>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</si>
  <si>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</si>
  <si>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</si>
  <si>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</si>
  <si>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</si>
  <si>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</si>
  <si>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</si>
  <si>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</si>
  <si>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</si>
  <si>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</si>
  <si>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</si>
  <si>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</si>
  <si>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</si>
  <si>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</si>
  <si>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</si>
  <si>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</si>
  <si>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</si>
  <si>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</si>
  <si>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</si>
  <si>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</si>
  <si>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</si>
  <si>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</si>
  <si>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</si>
  <si>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</si>
  <si>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</si>
  <si>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</si>
  <si>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</si>
  <si>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</si>
  <si>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</si>
  <si>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</si>
  <si>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</si>
  <si>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</si>
  <si>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</si>
  <si>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</si>
  <si>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</si>
  <si>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</si>
  <si>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</si>
  <si>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</si>
  <si>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</si>
  <si>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</si>
  <si>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</si>
  <si>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</si>
  <si>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</si>
  <si>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</si>
  <si>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</si>
  <si>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</si>
  <si>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</si>
  <si>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</si>
  <si>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</si>
  <si>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</si>
  <si>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</si>
  <si>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</si>
  <si>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</si>
  <si>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</si>
  <si>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</si>
  <si>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</si>
  <si>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</si>
  <si>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</si>
  <si>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</si>
  <si>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</si>
  <si>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</si>
  <si>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</si>
  <si>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</si>
  <si>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</si>
  <si>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</si>
  <si>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</si>
  <si>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</si>
  <si>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</si>
  <si>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</si>
  <si>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</si>
  <si>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</si>
  <si>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</si>
  <si>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</si>
  <si>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</si>
  <si>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</si>
  <si>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</si>
  <si>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</si>
  <si>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</si>
  <si>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</si>
  <si>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</si>
  <si>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</si>
  <si>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</si>
  <si>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</si>
  <si>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</si>
  <si>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</si>
  <si>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</si>
  <si>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</si>
  <si>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</si>
  <si>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</si>
  <si>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</si>
  <si>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</si>
  <si>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</si>
  <si>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</si>
  <si>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</si>
  <si>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</si>
  <si>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</si>
  <si>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</si>
  <si>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</si>
  <si>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</si>
  <si>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</si>
  <si>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</si>
  <si>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</si>
  <si>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</si>
  <si>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</si>
  <si>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</si>
  <si>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</si>
  <si>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</si>
  <si>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</si>
  <si>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</si>
  <si>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</si>
  <si>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</si>
  <si>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</si>
  <si>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</si>
  <si>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</si>
  <si>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</si>
  <si>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</si>
  <si>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</si>
  <si>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</si>
  <si>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</si>
  <si>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</si>
  <si>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</si>
  <si>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</si>
  <si>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</si>
  <si>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</si>
  <si>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</si>
  <si>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</si>
  <si>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</si>
  <si>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</si>
  <si>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</si>
  <si>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</si>
  <si>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</si>
  <si>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</si>
  <si>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</si>
  <si>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</si>
  <si>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</si>
  <si>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</si>
  <si>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</si>
  <si>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</si>
  <si>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</si>
  <si>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</si>
  <si>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</si>
  <si>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</si>
  <si>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</si>
  <si>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</si>
  <si>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</si>
  <si>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</si>
  <si>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</si>
  <si>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</si>
  <si>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</si>
  <si>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</si>
  <si>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</si>
  <si>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</si>
  <si>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</si>
  <si>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</si>
  <si>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</si>
  <si>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</si>
  <si>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</si>
  <si>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</si>
  <si>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</si>
  <si>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</si>
  <si>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</si>
  <si>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</si>
  <si>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</si>
  <si>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</si>
  <si>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</si>
  <si>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</si>
  <si>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</si>
  <si>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</si>
  <si>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</si>
  <si>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</si>
  <si>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</si>
  <si>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</si>
  <si>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</si>
  <si>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</si>
  <si>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</si>
  <si>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</si>
  <si>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</si>
  <si>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</si>
  <si>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</si>
  <si>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</si>
  <si>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</si>
  <si>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</si>
  <si>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</si>
  <si>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</si>
  <si>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</si>
  <si>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</si>
  <si>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</si>
  <si>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</si>
  <si>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</si>
  <si>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</si>
  <si>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</si>
  <si>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</si>
  <si>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</si>
  <si>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</si>
  <si>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</si>
  <si>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</si>
  <si>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</si>
  <si>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</si>
  <si>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</si>
  <si>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</si>
  <si>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</si>
  <si>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</si>
  <si>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</si>
  <si>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</si>
  <si>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</si>
  <si>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</si>
  <si>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</si>
  <si>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</si>
  <si>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</si>
  <si>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</si>
  <si>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</si>
  <si>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</si>
  <si>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</si>
  <si>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</si>
  <si>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</si>
  <si>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</si>
  <si>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</si>
  <si>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</si>
  <si>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</si>
  <si>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</si>
  <si>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</si>
  <si>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</si>
  <si>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</si>
  <si>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</si>
  <si>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</si>
  <si>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</si>
  <si>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</si>
  <si>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</si>
  <si>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</si>
  <si>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</si>
  <si>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</si>
  <si>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</si>
  <si>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</si>
  <si>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</si>
  <si>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</si>
  <si>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</si>
  <si>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</si>
  <si>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</si>
  <si>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</si>
  <si>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</si>
  <si>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</si>
  <si>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</si>
  <si>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</si>
  <si>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</si>
  <si>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</si>
  <si>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</si>
  <si>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</si>
  <si>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</si>
  <si>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</si>
  <si>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</si>
  <si>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</si>
  <si>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</si>
  <si>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</si>
  <si>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</si>
  <si>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</si>
  <si>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</si>
  <si>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</si>
  <si>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</si>
  <si>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</si>
  <si>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</si>
  <si>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</si>
  <si>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</si>
  <si>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</si>
  <si>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</si>
  <si>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</si>
  <si>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</si>
  <si>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</si>
  <si>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</si>
  <si>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</si>
  <si>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</si>
  <si>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</si>
  <si>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</si>
  <si>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</si>
  <si>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</si>
  <si>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</si>
  <si>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</si>
  <si>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</si>
  <si>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</si>
  <si>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</si>
  <si>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</si>
  <si>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</si>
  <si>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</si>
  <si>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</si>
  <si>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</si>
  <si>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</si>
  <si>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</si>
  <si>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</si>
  <si>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</si>
  <si>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</si>
  <si>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</si>
  <si>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</si>
  <si>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</si>
  <si>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</si>
  <si>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</si>
  <si>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</si>
  <si>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</si>
  <si>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</si>
  <si>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</si>
  <si>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</si>
  <si>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</si>
  <si>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</si>
  <si>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</si>
  <si>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</si>
  <si>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</si>
  <si>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</si>
  <si>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</si>
  <si>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</si>
  <si>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</si>
  <si>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</si>
  <si>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</si>
  <si>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</si>
  <si>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</si>
  <si>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</si>
  <si>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</si>
  <si>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</si>
  <si>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</si>
  <si>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</si>
  <si>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</si>
  <si>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</si>
  <si>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</si>
  <si>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</si>
  <si>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</si>
  <si>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</si>
  <si>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</si>
  <si>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</si>
  <si>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</si>
  <si>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</si>
  <si>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</si>
  <si>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</si>
  <si>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</si>
  <si>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</si>
  <si>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</si>
  <si>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</si>
  <si>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</si>
  <si>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</si>
  <si>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</si>
  <si>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</si>
  <si>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</si>
  <si>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</si>
  <si>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</si>
  <si>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</si>
  <si>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</si>
  <si>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</si>
  <si>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</si>
  <si>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</si>
  <si>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</si>
  <si>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</si>
  <si>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</si>
  <si>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</si>
  <si>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</si>
  <si>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</si>
  <si>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</si>
  <si>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</si>
  <si>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</si>
  <si>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</si>
  <si>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</si>
  <si>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</si>
  <si>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</si>
  <si>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</si>
  <si>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</si>
  <si>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</si>
  <si>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</si>
  <si>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</si>
  <si>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</si>
  <si>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</si>
  <si>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</si>
  <si>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</si>
  <si>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</si>
  <si>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</si>
  <si>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</si>
  <si>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</si>
  <si>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</si>
  <si>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</si>
  <si>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</si>
  <si>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</si>
  <si>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</si>
  <si>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</si>
  <si>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</si>
  <si>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</si>
  <si>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</si>
  <si>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</si>
  <si>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</si>
  <si>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</si>
  <si>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</si>
  <si>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</si>
  <si>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</si>
  <si>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</si>
  <si>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</si>
  <si>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</si>
  <si>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</si>
  <si>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</si>
  <si>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</si>
  <si>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</si>
  <si>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</si>
  <si>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</si>
  <si>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</si>
  <si>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</si>
  <si>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</si>
  <si>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</si>
  <si>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</si>
  <si>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</si>
  <si>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</si>
  <si>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</si>
  <si>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</si>
  <si>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</si>
  <si>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</si>
  <si>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</si>
  <si>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</si>
  <si>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</si>
  <si>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</si>
  <si>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</si>
  <si>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</si>
  <si>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</si>
  <si>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</si>
  <si>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</si>
  <si>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</si>
  <si>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</si>
  <si>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</si>
  <si>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</si>
  <si>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</si>
  <si>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</si>
  <si>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</si>
  <si>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</si>
  <si>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</si>
  <si>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</si>
  <si>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</si>
  <si>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</si>
  <si>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</si>
  <si>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</si>
  <si>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</si>
  <si>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</si>
  <si>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</si>
  <si>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</si>
  <si>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</si>
  <si>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</si>
  <si>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</si>
  <si>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</si>
  <si>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</si>
  <si>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</si>
  <si>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</si>
  <si>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</si>
  <si>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</si>
  <si>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</si>
  <si>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</si>
  <si>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</si>
  <si>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</si>
  <si>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</si>
  <si>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</si>
  <si>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</si>
  <si>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</si>
  <si>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</si>
  <si>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</si>
  <si>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</si>
  <si>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</si>
  <si>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</si>
  <si>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</si>
  <si>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</si>
  <si>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</si>
  <si>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</si>
  <si>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</si>
  <si>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</si>
  <si>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</si>
  <si>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</si>
  <si>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</si>
  <si>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</si>
  <si>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</si>
  <si>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</si>
  <si>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</si>
  <si>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</si>
  <si>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</si>
  <si>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</si>
  <si>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</si>
  <si>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</si>
  <si>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</si>
  <si>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</si>
  <si>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</si>
  <si>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</si>
  <si>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</si>
  <si>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</si>
  <si>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</si>
  <si>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</si>
  <si>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</si>
  <si>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</si>
  <si>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</si>
  <si>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</si>
  <si>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</si>
  <si>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</si>
  <si>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</si>
  <si>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</si>
  <si>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</si>
  <si>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</si>
  <si>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</si>
  <si>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</si>
  <si>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</si>
  <si>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</si>
  <si>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</si>
  <si>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</si>
  <si>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</si>
  <si>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</si>
  <si>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</si>
  <si>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</si>
  <si>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</si>
  <si>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</si>
  <si>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</si>
  <si>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</si>
  <si>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</si>
  <si>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</si>
  <si>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</si>
  <si>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</si>
  <si>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</si>
  <si>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</si>
  <si>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</si>
  <si>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</si>
  <si>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</si>
  <si>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</si>
  <si>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</si>
  <si>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</si>
  <si>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</si>
  <si>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</si>
  <si>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</si>
  <si>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</si>
  <si>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</si>
  <si>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</si>
  <si>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</si>
  <si>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</si>
  <si>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</si>
  <si>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</si>
  <si>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</si>
  <si>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</si>
  <si>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</si>
  <si>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</si>
  <si>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</si>
  <si>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</si>
  <si>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</si>
  <si>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</si>
  <si>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</si>
  <si>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</si>
  <si>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</si>
  <si>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</si>
  <si>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</si>
  <si>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</si>
  <si>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</si>
  <si>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</si>
  <si>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</si>
  <si>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</si>
  <si>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</si>
  <si>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</si>
  <si>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</si>
  <si>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</si>
  <si>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</si>
  <si>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</si>
  <si>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</si>
  <si>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</si>
  <si>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</si>
  <si>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</si>
  <si>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</si>
  <si>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</si>
  <si>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</si>
  <si>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</si>
  <si>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</si>
  <si>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</si>
  <si>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</si>
  <si>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</si>
  <si>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</si>
  <si>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</si>
  <si>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</si>
  <si>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</si>
  <si>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</si>
  <si>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</si>
  <si>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</si>
  <si>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</si>
  <si>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</si>
  <si>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</si>
  <si>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</si>
  <si>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</si>
  <si>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</si>
  <si>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</si>
  <si>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</si>
  <si>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</si>
  <si>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</si>
  <si>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</si>
  <si>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</si>
  <si>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</si>
  <si>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</si>
  <si>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</si>
  <si>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</si>
  <si>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</si>
  <si>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</si>
  <si>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</si>
  <si>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</si>
  <si>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</si>
  <si>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</si>
  <si>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</si>
  <si>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</si>
  <si>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</si>
  <si>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</si>
  <si>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</si>
  <si>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</si>
  <si>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</si>
  <si>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</si>
  <si>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</si>
  <si>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</si>
  <si>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</si>
  <si>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</si>
  <si>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</si>
  <si>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</si>
  <si>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</si>
  <si>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</si>
  <si>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</si>
  <si>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</si>
  <si>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</si>
  <si>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</si>
  <si>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</si>
  <si>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</si>
  <si>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</si>
  <si>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</si>
  <si>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</si>
  <si>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</si>
  <si>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</si>
  <si>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</si>
  <si>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</si>
  <si>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</si>
  <si>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</si>
  <si>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</si>
  <si>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</si>
  <si>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</si>
  <si>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</si>
  <si>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</si>
  <si>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</si>
  <si>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</si>
  <si>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</si>
  <si>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</si>
  <si>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</si>
  <si>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</si>
  <si>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</si>
  <si>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</si>
  <si>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</si>
  <si>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</si>
  <si>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</si>
  <si>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</si>
  <si>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</si>
  <si>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</si>
  <si>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</si>
  <si>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</si>
  <si>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</si>
  <si>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</si>
  <si>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</si>
  <si>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</si>
  <si>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</si>
  <si>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</si>
  <si>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</si>
  <si>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</si>
  <si>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</si>
  <si>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</si>
  <si>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</si>
  <si>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</si>
  <si>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</si>
  <si>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</si>
  <si>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</si>
  <si>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</si>
  <si>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</si>
  <si>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</si>
  <si>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</si>
  <si>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</si>
  <si>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</si>
  <si>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</si>
  <si>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</si>
  <si>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</si>
  <si>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</si>
  <si>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</si>
  <si>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</si>
  <si>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</si>
  <si>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</si>
  <si>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</si>
  <si>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</si>
  <si>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</si>
  <si>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</si>
  <si>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</si>
  <si>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</si>
  <si>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</si>
  <si>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</si>
  <si>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</si>
  <si>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</si>
  <si>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</si>
  <si>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</si>
  <si>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</si>
  <si>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</si>
  <si>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</si>
  <si>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</si>
  <si>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</si>
  <si>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</si>
  <si>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</si>
  <si>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</si>
  <si>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</si>
  <si>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</si>
  <si>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</si>
  <si>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</si>
  <si>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</si>
  <si>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</si>
  <si>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</si>
  <si>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</si>
  <si>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</si>
  <si>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</si>
  <si>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</si>
  <si>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</si>
  <si>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</si>
  <si>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</si>
  <si>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</si>
  <si>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</si>
  <si>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</si>
  <si>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</si>
  <si>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</si>
  <si>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</si>
  <si>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</si>
  <si>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</si>
  <si>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</si>
  <si>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</si>
  <si>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</si>
  <si>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</si>
  <si>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</si>
  <si>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</si>
  <si>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</si>
  <si>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</si>
  <si>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</si>
  <si>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</si>
  <si>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</si>
  <si>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</si>
  <si>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</si>
  <si>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</si>
  <si>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</si>
  <si>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</si>
  <si>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</si>
  <si>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</si>
  <si>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</si>
  <si>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</si>
  <si>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</si>
  <si>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</si>
  <si>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</si>
  <si>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</si>
  <si>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</si>
  <si>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</si>
  <si>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</si>
  <si>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</si>
  <si>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</si>
  <si>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</si>
  <si>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</si>
  <si>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</si>
  <si>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</si>
  <si>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</si>
  <si>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</si>
  <si>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</si>
  <si>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</si>
  <si>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</si>
  <si>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</si>
  <si>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</si>
  <si>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</si>
  <si>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</si>
  <si>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</si>
  <si>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</si>
  <si>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</si>
  <si>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</si>
  <si>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</si>
  <si>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</si>
  <si>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</si>
  <si>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</si>
  <si>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</si>
  <si>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</si>
  <si>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</si>
  <si>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</si>
  <si>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</si>
  <si>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</si>
  <si>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</si>
  <si>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</si>
  <si>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</si>
  <si>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</si>
  <si>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</si>
  <si>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</si>
  <si>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</si>
  <si>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</si>
  <si>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</si>
  <si>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</si>
  <si>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</si>
  <si>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</si>
  <si>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</si>
  <si>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</si>
  <si>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</si>
  <si>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</si>
  <si>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</si>
  <si>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</si>
  <si>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</si>
  <si>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</si>
  <si>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</si>
  <si>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</si>
  <si>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</si>
  <si>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</si>
  <si>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</si>
  <si>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</si>
  <si>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</si>
  <si>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</si>
  <si>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</si>
  <si>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</si>
  <si>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</si>
  <si>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</si>
  <si>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</si>
  <si>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</si>
  <si>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</si>
  <si>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</si>
  <si>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</si>
  <si>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</si>
  <si>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</si>
  <si>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</si>
  <si>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</si>
  <si>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</si>
  <si>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</si>
  <si>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</si>
  <si>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</si>
  <si>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</si>
  <si>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</si>
  <si>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</si>
  <si>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</si>
  <si>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</si>
  <si>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</si>
  <si>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</si>
  <si>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</si>
  <si>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</si>
  <si>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</si>
  <si>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</si>
  <si>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</si>
  <si>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</si>
  <si>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</si>
  <si>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</si>
  <si>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</si>
  <si>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</si>
  <si>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</si>
  <si>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</si>
  <si>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</si>
  <si>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</si>
  <si>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</si>
  <si>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</si>
  <si>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</si>
  <si>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</si>
  <si>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</si>
  <si>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</si>
  <si>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</si>
  <si>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</si>
  <si>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</si>
  <si>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</si>
  <si>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</si>
  <si>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</si>
  <si>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</si>
  <si>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</si>
  <si>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</si>
  <si>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</si>
  <si>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</si>
  <si>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</si>
  <si>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</si>
  <si>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</si>
  <si>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</si>
  <si>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</si>
  <si>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</si>
  <si>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</si>
  <si>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</si>
  <si>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</si>
  <si>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</si>
  <si>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</si>
  <si>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</si>
  <si>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</si>
  <si>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</si>
  <si>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</si>
  <si>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</si>
  <si>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</si>
  <si>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</si>
  <si>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</si>
  <si>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</si>
  <si>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</si>
  <si>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</si>
  <si>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</si>
  <si>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</si>
  <si>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</si>
  <si>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</si>
  <si>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</si>
  <si>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</si>
  <si>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</si>
  <si>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</si>
  <si>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</si>
  <si>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</si>
  <si>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</si>
  <si>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</si>
  <si>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</si>
  <si>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</si>
  <si>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</si>
  <si>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</si>
  <si>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</si>
  <si>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</si>
  <si>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</si>
  <si>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</si>
  <si>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</si>
  <si>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</si>
  <si>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</si>
  <si>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</si>
  <si>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</si>
  <si>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</si>
  <si>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</si>
  <si>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</si>
  <si>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</si>
  <si>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</si>
  <si>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</si>
  <si>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</si>
  <si>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</si>
  <si>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</si>
  <si>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</si>
  <si>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</si>
  <si>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</si>
  <si>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</si>
  <si>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</si>
  <si>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</si>
  <si>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</si>
  <si>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</si>
  <si>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</si>
  <si>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</si>
  <si>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</si>
  <si>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</si>
  <si>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</si>
  <si>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</si>
  <si>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</si>
  <si>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</si>
  <si>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</si>
  <si>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</si>
  <si>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</si>
  <si>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</si>
  <si>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</si>
  <si>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</si>
  <si>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</si>
  <si>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</si>
  <si>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</si>
  <si>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</si>
  <si>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</si>
  <si>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</si>
  <si>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</si>
  <si>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</si>
  <si>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</si>
  <si>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</si>
  <si>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</si>
  <si>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</si>
  <si>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</si>
  <si>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</si>
  <si>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</si>
  <si>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</si>
  <si>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</si>
  <si>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</si>
  <si>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</si>
  <si>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</si>
  <si>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</si>
  <si>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</si>
  <si>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</si>
  <si>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</si>
  <si>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</si>
  <si>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</si>
  <si>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</si>
  <si>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</si>
  <si>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</si>
  <si>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</si>
  <si>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</si>
  <si>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</si>
  <si>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</si>
  <si>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</si>
  <si>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</si>
  <si>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</si>
  <si>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</si>
  <si>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</si>
  <si>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</si>
  <si>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</si>
  <si>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</si>
  <si>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</si>
  <si>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</si>
  <si>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</si>
  <si>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</si>
  <si>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</si>
  <si>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</si>
  <si>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</si>
  <si>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</si>
  <si>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</si>
  <si>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</si>
  <si>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</si>
  <si>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</si>
  <si>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</si>
  <si>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</si>
  <si>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</si>
  <si>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</si>
  <si>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</si>
  <si>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</si>
  <si>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</si>
  <si>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</si>
  <si>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</si>
  <si>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</si>
  <si>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</si>
  <si>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</si>
  <si>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</si>
  <si>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</si>
  <si>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</si>
  <si>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</si>
  <si>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</si>
  <si>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</si>
  <si>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</si>
  <si>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</si>
  <si>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</si>
  <si>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</si>
  <si>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</si>
  <si>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</si>
  <si>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</si>
  <si>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</si>
  <si>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</si>
  <si>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</si>
  <si>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</si>
  <si>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</si>
  <si>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</si>
  <si>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</si>
  <si>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</si>
  <si>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</si>
  <si>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</si>
  <si>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</si>
  <si>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</si>
  <si>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</si>
  <si>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</si>
  <si>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</si>
  <si>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</si>
  <si>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</si>
  <si>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</si>
  <si>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</si>
  <si>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</si>
  <si>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</si>
  <si>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</si>
  <si>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</si>
  <si>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</si>
  <si>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</si>
  <si>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</si>
  <si>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</si>
  <si>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</si>
  <si>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</si>
  <si>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</si>
  <si>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</si>
  <si>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</si>
  <si>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</si>
  <si>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</si>
  <si>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</si>
  <si>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</si>
  <si>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</si>
  <si>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</si>
  <si>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</si>
  <si>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</si>
  <si>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</si>
  <si>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</si>
  <si>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</si>
  <si>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</si>
  <si>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</si>
  <si>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</si>
  <si>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</si>
  <si>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</si>
  <si>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</si>
  <si>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</si>
  <si>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</si>
  <si>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</si>
  <si>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</si>
  <si>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</si>
  <si>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</si>
  <si>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</si>
  <si>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</si>
  <si>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</si>
  <si>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</si>
  <si>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</si>
  <si>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</si>
  <si>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</si>
  <si>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</si>
  <si>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</si>
  <si>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</si>
  <si>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</si>
  <si>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</si>
  <si>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</si>
  <si>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</si>
  <si>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</si>
  <si>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</si>
  <si>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</si>
  <si>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</si>
  <si>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</si>
  <si>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</si>
  <si>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</si>
  <si>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</si>
  <si>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</si>
  <si>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</si>
  <si>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</si>
  <si>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</si>
  <si>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</si>
  <si>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</si>
  <si>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</si>
  <si>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</si>
  <si>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</si>
  <si>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</si>
  <si>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</si>
  <si>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</si>
  <si>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</si>
  <si>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</si>
  <si>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</si>
  <si>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</si>
  <si>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</si>
  <si>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</si>
  <si>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</si>
  <si>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</si>
  <si>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</si>
  <si>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</si>
  <si>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</si>
  <si>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</si>
  <si>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</si>
  <si>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</si>
  <si>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</si>
  <si>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</si>
  <si>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</si>
  <si>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</si>
  <si>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</si>
  <si>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</si>
  <si>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</si>
  <si>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</si>
  <si>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</si>
  <si>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</si>
  <si>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</si>
  <si>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</si>
  <si>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</si>
  <si>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</si>
  <si>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</si>
  <si>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</si>
  <si>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</si>
  <si>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</si>
  <si>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</si>
  <si>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</si>
  <si>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</si>
  <si>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</si>
  <si>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</si>
  <si>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</si>
  <si>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</si>
  <si>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</si>
  <si>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</si>
  <si>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</si>
  <si>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</si>
  <si>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</si>
  <si>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</si>
  <si>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</si>
  <si>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</si>
  <si>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</si>
  <si>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</si>
  <si>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</si>
  <si>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</si>
  <si>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</si>
  <si>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</si>
  <si>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</si>
  <si>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</si>
  <si>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</si>
  <si>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</si>
  <si>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</si>
  <si>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</si>
  <si>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</si>
  <si>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</si>
  <si>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</si>
  <si>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</si>
  <si>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</si>
  <si>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</si>
  <si>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</si>
  <si>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</si>
  <si>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</si>
  <si>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</si>
  <si>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</si>
  <si>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</si>
  <si>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</si>
  <si>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</si>
  <si>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</si>
  <si>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</si>
  <si>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</si>
  <si>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</si>
  <si>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</si>
  <si>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</si>
  <si>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</si>
  <si>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</si>
  <si>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</si>
  <si>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</si>
  <si>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</si>
  <si>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</si>
  <si>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</si>
  <si>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</si>
  <si>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</si>
  <si>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</si>
  <si>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</si>
  <si>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</si>
  <si>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</si>
  <si>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</si>
  <si>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</si>
  <si>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</si>
  <si>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</si>
  <si>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</si>
  <si>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</si>
  <si>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</si>
  <si>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</si>
  <si>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</si>
  <si>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</si>
  <si>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</si>
  <si>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</si>
  <si>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</si>
  <si>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</si>
  <si>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</si>
  <si>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</si>
  <si>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</si>
  <si>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</si>
  <si>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</si>
  <si>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</si>
  <si>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</si>
  <si>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</si>
  <si>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</si>
  <si>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</si>
  <si>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</si>
  <si>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</si>
  <si>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</si>
  <si>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</si>
  <si>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</si>
  <si>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</si>
  <si>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</si>
  <si>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</si>
  <si>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</si>
  <si>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</si>
  <si>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</si>
  <si>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</si>
  <si>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</si>
  <si>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</si>
  <si>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</si>
  <si>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</si>
  <si>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</si>
  <si>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</si>
  <si>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</si>
  <si>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</si>
  <si>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</si>
  <si>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</si>
  <si>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</si>
  <si>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</si>
  <si>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</si>
  <si>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</si>
  <si>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</si>
  <si>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</si>
  <si>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</si>
  <si>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</si>
  <si>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</si>
  <si>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</si>
  <si>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</si>
  <si>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</si>
  <si>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</si>
  <si>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</si>
  <si>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</si>
  <si>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</si>
  <si>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</si>
  <si>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</si>
  <si>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</si>
  <si>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</si>
  <si>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</si>
  <si>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</si>
  <si>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</si>
  <si>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</si>
  <si>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</si>
  <si>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</si>
  <si>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</si>
  <si>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</si>
  <si>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</si>
  <si>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</si>
  <si>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</si>
  <si>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</si>
  <si>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</si>
  <si>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</si>
  <si>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</si>
  <si>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</si>
  <si>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</si>
  <si>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</si>
  <si>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</si>
  <si>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</si>
  <si>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</si>
  <si>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</si>
  <si>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</si>
  <si>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</si>
  <si>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</si>
  <si>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</si>
  <si>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</si>
  <si>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</si>
  <si>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</si>
  <si>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</si>
  <si>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</si>
  <si>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</si>
  <si>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</si>
  <si>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</si>
  <si>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</si>
  <si>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</si>
  <si>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</si>
  <si>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</si>
  <si>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</si>
  <si>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</si>
  <si>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</si>
  <si>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</si>
  <si>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</si>
  <si>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</si>
  <si>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</si>
  <si>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</si>
  <si>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</si>
  <si>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</si>
  <si>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</si>
  <si>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</si>
  <si>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</si>
  <si>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</si>
  <si>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</si>
  <si>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</si>
  <si>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</si>
  <si>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</si>
  <si>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</si>
  <si>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</si>
  <si>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</si>
  <si>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</si>
  <si>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</si>
  <si>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</si>
  <si>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</si>
  <si>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</si>
  <si>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</si>
  <si>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</si>
  <si>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</si>
  <si>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</si>
  <si>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</si>
  <si>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</si>
  <si>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</si>
  <si>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</si>
  <si>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</si>
  <si>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</si>
  <si>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</si>
  <si>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</si>
  <si>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</si>
  <si>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</si>
  <si>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</si>
  <si>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</si>
  <si>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</si>
  <si>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</si>
  <si>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</si>
  <si>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</si>
  <si>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</si>
  <si>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</si>
  <si>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</si>
  <si>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</si>
  <si>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</si>
  <si>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</si>
  <si>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</si>
  <si>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</si>
  <si>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</si>
  <si>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</si>
  <si>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</si>
  <si>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</si>
  <si>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</si>
  <si>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</si>
  <si>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</si>
  <si>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</si>
  <si>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</si>
  <si>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</si>
  <si>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</si>
  <si>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</si>
  <si>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</si>
  <si>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</si>
  <si>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</si>
  <si>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</si>
  <si>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</si>
  <si>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</si>
  <si>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</si>
  <si>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</si>
  <si>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</si>
  <si>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</si>
  <si>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</si>
  <si>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</si>
  <si>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</si>
  <si>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</si>
  <si>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</si>
  <si>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</si>
  <si>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</si>
  <si>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</si>
  <si>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</si>
  <si>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</si>
  <si>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</si>
  <si>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</si>
  <si>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</si>
  <si>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</si>
  <si>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</si>
  <si>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</si>
  <si>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</si>
  <si>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</si>
  <si>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</si>
  <si>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</si>
  <si>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</si>
  <si>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</si>
  <si>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</si>
  <si>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</si>
  <si>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</si>
  <si>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</si>
  <si>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</si>
  <si>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</si>
  <si>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</si>
  <si>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</si>
  <si>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</si>
  <si>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</si>
  <si>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</si>
  <si>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</si>
  <si>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</si>
  <si>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</si>
  <si>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</si>
  <si>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</si>
  <si>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</si>
  <si>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</si>
  <si>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</si>
  <si>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</si>
  <si>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</si>
  <si>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</si>
  <si>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</si>
  <si>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</si>
  <si>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</si>
  <si>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</si>
  <si>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</si>
  <si>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</si>
  <si>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</si>
  <si>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</si>
  <si>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</si>
  <si>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</si>
  <si>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</si>
  <si>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</si>
  <si>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</si>
  <si>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</si>
  <si>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</si>
  <si>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</si>
  <si>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</si>
  <si>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</si>
  <si>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</si>
  <si>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</si>
  <si>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</si>
  <si>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</si>
  <si>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</si>
  <si>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</si>
  <si>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</si>
  <si>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</si>
  <si>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</si>
  <si>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</si>
  <si>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</si>
  <si>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</si>
  <si>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</si>
  <si>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</si>
  <si>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</si>
  <si>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</si>
  <si>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</si>
  <si>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</si>
  <si>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</si>
  <si>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</si>
  <si>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</si>
  <si>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</si>
  <si>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</si>
  <si>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</si>
  <si>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</si>
  <si>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</si>
  <si>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</si>
  <si>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</si>
  <si>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</si>
  <si>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</si>
  <si>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</si>
  <si>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</si>
  <si>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</si>
  <si>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</si>
  <si>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</si>
  <si>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</si>
  <si>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</si>
  <si>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</si>
  <si>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</si>
  <si>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</si>
  <si>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</si>
  <si>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</si>
  <si>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</si>
  <si>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</si>
  <si>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</si>
  <si>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</si>
  <si>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</si>
  <si>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</si>
  <si>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</si>
  <si>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</si>
  <si>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</si>
  <si>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</si>
  <si>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</si>
  <si>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</si>
  <si>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</si>
  <si>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</si>
  <si>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</si>
  <si>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</si>
  <si>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</si>
  <si>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</si>
  <si>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</si>
  <si>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</si>
  <si>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</si>
  <si>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</si>
  <si>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</si>
  <si>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</si>
  <si>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</si>
  <si>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</si>
  <si>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</si>
  <si>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</si>
  <si>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</si>
  <si>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</si>
  <si>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</si>
  <si>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</si>
  <si>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</si>
  <si>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</si>
  <si>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</si>
  <si>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</si>
  <si>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</si>
  <si>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</si>
  <si>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</si>
  <si>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</si>
  <si>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</si>
  <si>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</si>
  <si>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</si>
  <si>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</si>
  <si>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</si>
  <si>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</si>
  <si>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</si>
  <si>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</si>
  <si>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</si>
  <si>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</si>
  <si>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</si>
  <si>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</si>
  <si>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</si>
  <si>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</si>
  <si>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</si>
  <si>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</si>
  <si>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</si>
  <si>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</si>
  <si>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</si>
  <si>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</si>
  <si>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</si>
  <si>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</si>
  <si>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</si>
  <si>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</si>
  <si>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</si>
  <si>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</si>
  <si>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</si>
  <si>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</si>
  <si>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</si>
  <si>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</si>
  <si>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</si>
  <si>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</si>
  <si>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</si>
  <si>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</si>
  <si>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</si>
  <si>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</si>
  <si>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</si>
  <si>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</si>
  <si>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</si>
  <si>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</si>
  <si>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</si>
  <si>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</si>
  <si>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</si>
  <si>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</si>
  <si>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</si>
  <si>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</si>
  <si>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</si>
  <si>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</si>
  <si>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</si>
  <si>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</si>
  <si>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</si>
  <si>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</si>
  <si>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</si>
  <si>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</si>
  <si>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</si>
  <si>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</si>
  <si>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</si>
  <si>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</si>
  <si>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</si>
  <si>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</si>
  <si>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</si>
  <si>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</si>
  <si>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</si>
  <si>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</si>
  <si>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</si>
  <si>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</si>
  <si>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</si>
  <si>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</si>
  <si>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</si>
  <si>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</si>
  <si>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</si>
  <si>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</si>
  <si>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</si>
  <si>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</si>
  <si>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</si>
  <si>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</si>
  <si>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</si>
  <si>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</si>
  <si>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</si>
  <si>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</si>
  <si>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</si>
  <si>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</si>
  <si>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</si>
  <si>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</si>
  <si>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</si>
  <si>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</si>
  <si>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</si>
  <si>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</si>
  <si>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</si>
  <si>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</si>
  <si>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</si>
  <si>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</si>
  <si>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</si>
  <si>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</si>
  <si>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</si>
  <si>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</si>
  <si>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</si>
  <si>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</si>
  <si>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</si>
  <si>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</si>
  <si>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</si>
  <si>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</si>
  <si>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</si>
  <si>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</si>
  <si>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</si>
  <si>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</si>
  <si>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</si>
  <si>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</si>
  <si>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</si>
  <si>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</si>
  <si>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</si>
  <si>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</si>
  <si>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</si>
  <si>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</si>
  <si>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</si>
  <si>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</si>
  <si>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</si>
  <si>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</si>
  <si>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</si>
  <si>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</si>
  <si>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</si>
  <si>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</si>
  <si>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</si>
  <si>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</si>
  <si>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</si>
  <si>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</si>
  <si>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</si>
  <si>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</si>
  <si>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</si>
  <si>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</si>
  <si>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</si>
  <si>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</si>
  <si>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</si>
  <si>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</si>
  <si>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</si>
  <si>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</si>
  <si>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</si>
  <si>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</si>
  <si>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</si>
  <si>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</si>
  <si>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</si>
  <si>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</si>
  <si>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</si>
  <si>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</si>
  <si>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</si>
  <si>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</si>
  <si>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</si>
  <si>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</si>
  <si>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</si>
  <si>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</si>
  <si>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</si>
  <si>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</si>
  <si>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</si>
  <si>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</si>
  <si>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</si>
  <si>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</si>
  <si>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</si>
  <si>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</si>
  <si>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</si>
  <si>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</si>
  <si>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</si>
  <si>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</si>
  <si>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</si>
  <si>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</si>
  <si>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</si>
  <si>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</si>
  <si>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</si>
  <si>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</si>
  <si>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</si>
  <si>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</si>
  <si>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</si>
  <si>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</si>
  <si>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</si>
  <si>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</si>
  <si>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</si>
  <si>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</si>
  <si>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</si>
  <si>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</si>
  <si>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</si>
  <si>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</si>
  <si>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</si>
  <si>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</si>
  <si>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</si>
  <si>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</si>
  <si>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</si>
  <si>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</si>
  <si>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</si>
  <si>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</si>
  <si>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</si>
  <si>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</si>
  <si>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</si>
  <si>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</si>
  <si>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</si>
  <si>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</si>
  <si>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</si>
  <si>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</si>
  <si>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</si>
  <si>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</si>
  <si>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</si>
  <si>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</si>
  <si>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</si>
  <si>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</si>
  <si>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</si>
  <si>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</si>
  <si>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</si>
  <si>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</si>
  <si>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</si>
  <si>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</si>
  <si>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</si>
  <si>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</si>
  <si>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</si>
  <si>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</si>
  <si>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</si>
  <si>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</si>
  <si>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</si>
  <si>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</si>
  <si>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</si>
  <si>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</si>
  <si>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</si>
  <si>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</si>
  <si>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</si>
  <si>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</si>
  <si>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</si>
  <si>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</si>
  <si>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</si>
  <si>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</si>
  <si>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</si>
  <si>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</si>
  <si>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</si>
  <si>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</si>
  <si>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</si>
  <si>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</si>
  <si>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</si>
  <si>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</si>
  <si>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</si>
  <si>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</si>
  <si>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</si>
  <si>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</si>
  <si>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</si>
  <si>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</si>
  <si>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</si>
  <si>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</si>
  <si>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</si>
  <si>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</si>
  <si>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</si>
  <si>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</si>
  <si>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</si>
  <si>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</si>
  <si>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</si>
  <si>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</si>
  <si>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</si>
  <si>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</si>
  <si>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</si>
  <si>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</si>
  <si>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</si>
  <si>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</si>
  <si>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</si>
  <si>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</si>
  <si>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</si>
  <si>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</si>
  <si>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</si>
  <si>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</si>
  <si>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</si>
  <si>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</si>
  <si>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</si>
  <si>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</si>
  <si>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</si>
  <si>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</si>
  <si>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</si>
  <si>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</si>
  <si>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</si>
  <si>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</si>
  <si>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</si>
  <si>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</si>
  <si>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</si>
  <si>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</si>
  <si>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</si>
  <si>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</si>
  <si>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</si>
  <si>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</si>
  <si>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</si>
  <si>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</si>
  <si>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</si>
  <si>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</si>
  <si>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</si>
  <si>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</si>
  <si>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</si>
  <si>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</si>
  <si>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</si>
  <si>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</si>
  <si>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</si>
  <si>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</si>
  <si>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</si>
  <si>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</si>
  <si>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</si>
  <si>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</si>
  <si>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</si>
  <si>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</si>
  <si>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</si>
  <si>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</si>
  <si>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</si>
  <si>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</si>
  <si>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</si>
  <si>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</si>
  <si>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</si>
  <si>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</si>
  <si>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</si>
  <si>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</si>
  <si>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</si>
  <si>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</si>
  <si>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</si>
  <si>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</si>
  <si>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</si>
  <si>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</si>
  <si>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</si>
  <si>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</si>
  <si>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</si>
  <si>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</si>
  <si>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</si>
  <si>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</si>
  <si>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</si>
  <si>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</si>
  <si>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</si>
  <si>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</si>
  <si>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</si>
  <si>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</si>
  <si>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</si>
  <si>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</si>
  <si>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</si>
  <si>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</si>
  <si>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</si>
  <si>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</si>
  <si>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</si>
  <si>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</si>
  <si>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</si>
  <si>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</si>
  <si>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</si>
  <si>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</si>
  <si>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</si>
  <si>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</si>
  <si>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</si>
  <si>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</si>
  <si>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</si>
  <si>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</si>
  <si>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</si>
  <si>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</si>
  <si>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</si>
  <si>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</si>
  <si>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</si>
  <si>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</si>
  <si>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</si>
  <si>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</si>
  <si>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</si>
  <si>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</si>
  <si>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</si>
  <si>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</si>
  <si>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</si>
  <si>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</si>
  <si>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</si>
  <si>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</si>
  <si>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</si>
  <si>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</si>
  <si>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</si>
  <si>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</si>
  <si>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</si>
  <si>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</si>
  <si>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</si>
  <si>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</si>
  <si>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</si>
  <si>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</si>
  <si>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</si>
  <si>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</si>
  <si>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</si>
  <si>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</si>
  <si>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</si>
  <si>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</si>
  <si>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</si>
  <si>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</si>
  <si>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</si>
  <si>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</si>
  <si>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</si>
  <si>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</si>
  <si>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</si>
  <si>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</si>
  <si>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</si>
  <si>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</si>
  <si>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</si>
  <si>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</si>
  <si>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</si>
  <si>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</si>
  <si>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</si>
  <si>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</si>
  <si>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</si>
  <si>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</si>
  <si>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</si>
  <si>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</si>
  <si>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</si>
  <si>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</si>
  <si>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</si>
  <si>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</si>
  <si>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</si>
  <si>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</si>
  <si>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</si>
  <si>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</si>
  <si>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</si>
  <si>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</si>
  <si>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</si>
  <si>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</si>
  <si>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</si>
  <si>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</si>
  <si>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</si>
  <si>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</si>
  <si>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</si>
  <si>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</si>
  <si>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</si>
  <si>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</si>
  <si>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</si>
  <si>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</si>
  <si>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</si>
  <si>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</si>
  <si>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</si>
  <si>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</si>
  <si>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</si>
  <si>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</si>
  <si>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</si>
  <si>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</si>
  <si>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</si>
  <si>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</si>
  <si>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</si>
  <si>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</si>
  <si>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</si>
  <si>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</si>
  <si>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</si>
  <si>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</si>
  <si>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</si>
  <si>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</si>
  <si>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</si>
  <si>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</si>
  <si>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</si>
  <si>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</si>
  <si>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</si>
  <si>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</si>
  <si>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</si>
  <si>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</si>
  <si>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</si>
  <si>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</si>
  <si>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</si>
  <si>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</si>
  <si>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</si>
  <si>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</si>
  <si>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</si>
  <si>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</si>
  <si>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</si>
  <si>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</si>
  <si>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</si>
  <si>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</si>
  <si>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</si>
  <si>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</si>
  <si>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</si>
  <si>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</si>
  <si>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</si>
  <si>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</si>
  <si>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</si>
  <si>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</si>
  <si>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</si>
  <si>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</si>
  <si>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</si>
  <si>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</si>
  <si>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</si>
  <si>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</si>
  <si>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</si>
  <si>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</si>
  <si>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</si>
  <si>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</si>
  <si>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</si>
  <si>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</si>
  <si>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</si>
  <si>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</si>
  <si>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</si>
  <si>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</si>
  <si>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</si>
  <si>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</si>
  <si>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</si>
  <si>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</si>
  <si>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</si>
  <si>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</si>
  <si>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</si>
  <si>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</si>
  <si>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</si>
  <si>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</si>
  <si>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</si>
  <si>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</si>
  <si>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</si>
  <si>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</si>
  <si>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</si>
  <si>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</si>
  <si>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</si>
  <si>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</si>
  <si>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</si>
  <si>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</si>
  <si>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</si>
  <si>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</si>
  <si>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</si>
  <si>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</si>
  <si>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</si>
  <si>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</si>
  <si>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</si>
  <si>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</si>
  <si>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</si>
  <si>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</si>
  <si>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</si>
  <si>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</si>
  <si>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</si>
  <si>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</si>
  <si>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</si>
  <si>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</si>
  <si>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</si>
  <si>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</si>
  <si>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</si>
  <si>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</si>
  <si>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</si>
  <si>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</si>
  <si>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</si>
  <si>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</si>
  <si>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</si>
  <si>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</si>
  <si>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</si>
  <si>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</si>
  <si>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</si>
  <si>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</si>
  <si>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</si>
  <si>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</si>
  <si>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</si>
  <si>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</si>
  <si>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</si>
  <si>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</si>
  <si>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</si>
  <si>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</si>
  <si>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</si>
  <si>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</si>
  <si>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</si>
  <si>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</si>
  <si>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</si>
  <si>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</si>
  <si>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</si>
  <si>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</si>
  <si>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</si>
  <si>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</si>
  <si>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</si>
  <si>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</si>
  <si>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</si>
  <si>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</si>
  <si>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</si>
  <si>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</si>
  <si>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</si>
  <si>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</si>
  <si>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</si>
  <si>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</si>
  <si>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</si>
  <si>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</si>
  <si>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</si>
  <si>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</si>
  <si>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</si>
  <si>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</si>
  <si>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</si>
  <si>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</si>
  <si>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</si>
  <si>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</si>
  <si>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</si>
  <si>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</si>
  <si>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</si>
  <si>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</si>
  <si>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</si>
  <si>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</si>
  <si>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</si>
  <si>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</si>
  <si>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</si>
  <si>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</si>
  <si>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</si>
  <si>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</si>
  <si>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</si>
  <si>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</si>
  <si>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</si>
  <si>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</si>
  <si>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</si>
  <si>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</si>
  <si>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</si>
  <si>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</si>
  <si>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</si>
  <si>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</si>
  <si>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</si>
  <si>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</si>
  <si>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</si>
  <si>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</si>
  <si>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</si>
  <si>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</si>
  <si>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</si>
  <si>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</si>
  <si>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</si>
  <si>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</si>
  <si>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</si>
  <si>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</si>
  <si>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</si>
  <si>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</si>
  <si>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</si>
  <si>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</si>
  <si>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</si>
  <si>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</si>
  <si>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</si>
  <si>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</si>
  <si>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</si>
  <si>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</si>
  <si>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</si>
  <si>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</si>
  <si>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</si>
  <si>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</si>
  <si>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</si>
  <si>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</si>
  <si>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</si>
  <si>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</si>
  <si>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</si>
  <si>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</si>
  <si>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</si>
  <si>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</si>
  <si>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</si>
  <si>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</si>
  <si>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</si>
  <si>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</si>
  <si>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</si>
  <si>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</si>
  <si>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</si>
  <si>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</si>
  <si>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</si>
  <si>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</si>
  <si>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</si>
  <si>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</si>
  <si>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</si>
  <si>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</si>
  <si>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</si>
  <si>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</si>
  <si>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</si>
  <si>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</si>
  <si>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</si>
  <si>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</si>
  <si>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</si>
  <si>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</si>
  <si>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</si>
  <si>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</si>
  <si>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</si>
  <si>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</si>
  <si>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</si>
  <si>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</si>
  <si>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</si>
  <si>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</si>
  <si>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</si>
  <si>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</si>
  <si>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</si>
  <si>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</si>
  <si>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</si>
  <si>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</si>
  <si>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</si>
  <si>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</si>
  <si>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</si>
  <si>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</si>
  <si>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</si>
  <si>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</si>
  <si>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</si>
  <si>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</si>
  <si>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</si>
  <si>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</si>
  <si>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</si>
  <si>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</si>
  <si>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</si>
  <si>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</si>
  <si>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</si>
  <si>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</si>
  <si>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</si>
  <si>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</si>
  <si>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</si>
  <si>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</si>
  <si>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</si>
  <si>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</si>
  <si>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</si>
  <si>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</si>
  <si>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</si>
  <si>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</si>
  <si>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</si>
  <si>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</si>
  <si>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</si>
  <si>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</si>
  <si>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</si>
  <si>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</si>
  <si>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</si>
  <si>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</si>
  <si>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</si>
  <si>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</si>
  <si>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</si>
  <si>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</si>
  <si>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</si>
  <si>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</si>
  <si>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</si>
  <si>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</si>
  <si>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</si>
  <si>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</si>
  <si>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</si>
  <si>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</si>
  <si>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</si>
  <si>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</si>
  <si>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</si>
  <si>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</si>
  <si>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</si>
  <si>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</si>
  <si>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</si>
  <si>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</si>
  <si>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</si>
  <si>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</si>
  <si>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</si>
  <si>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</si>
  <si>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</si>
  <si>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</si>
  <si>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</si>
  <si>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</si>
  <si>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</si>
  <si>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</si>
  <si>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</si>
  <si>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</si>
  <si>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</si>
  <si>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</si>
  <si>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</si>
  <si>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</si>
  <si>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</si>
  <si>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</si>
  <si>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</si>
  <si>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</si>
  <si>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</si>
  <si>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</si>
  <si>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</si>
  <si>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</si>
  <si>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</si>
  <si>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</si>
  <si>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</si>
  <si>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</si>
  <si>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</si>
  <si>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</si>
  <si>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</si>
  <si>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</si>
  <si>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</si>
  <si>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</si>
  <si>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</si>
  <si>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</si>
  <si>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</si>
  <si>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</si>
  <si>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</si>
  <si>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</si>
  <si>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</si>
  <si>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</si>
  <si>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</si>
  <si>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</si>
  <si>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</si>
  <si>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</si>
  <si>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</si>
  <si>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</si>
  <si>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</si>
  <si>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</si>
  <si>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</si>
  <si>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</si>
  <si>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</si>
  <si>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</si>
  <si>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</si>
  <si>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</si>
  <si>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</si>
  <si>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</si>
  <si>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</si>
  <si>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</si>
  <si>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</si>
  <si>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</si>
  <si>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</si>
  <si>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</si>
  <si>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</si>
  <si>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</si>
  <si>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</si>
  <si>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</si>
  <si>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</si>
  <si>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</si>
  <si>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</si>
  <si>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</si>
  <si>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</si>
  <si>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</si>
  <si>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</si>
  <si>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</si>
  <si>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</si>
  <si>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</si>
  <si>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</si>
  <si>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</si>
  <si>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</si>
  <si>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</si>
  <si>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</si>
  <si>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</si>
  <si>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</si>
  <si>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</si>
  <si>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</si>
  <si>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</si>
  <si>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</si>
  <si>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</si>
  <si>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</si>
  <si>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</si>
  <si>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</si>
  <si>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</si>
  <si>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</si>
  <si>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</si>
  <si>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</si>
  <si>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</si>
  <si>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</si>
  <si>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</si>
  <si>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</si>
  <si>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</si>
  <si>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</si>
  <si>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</si>
  <si>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</si>
  <si>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</si>
  <si>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</si>
  <si>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</si>
  <si>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</si>
  <si>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</si>
  <si>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</si>
  <si>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</si>
  <si>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</si>
  <si>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</si>
  <si>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</si>
  <si>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</si>
  <si>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</si>
  <si>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</si>
  <si>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</si>
  <si>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</si>
  <si>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</si>
  <si>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</si>
  <si>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</si>
  <si>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</si>
  <si>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</si>
  <si>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</si>
  <si>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</si>
  <si>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</si>
  <si>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</si>
  <si>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</si>
  <si>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</si>
  <si>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</si>
  <si>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</si>
  <si>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</si>
  <si>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</si>
  <si>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</si>
  <si>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</si>
  <si>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</si>
  <si>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</si>
  <si>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</si>
  <si>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</si>
  <si>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</si>
  <si>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</si>
  <si>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</si>
  <si>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</si>
  <si>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</si>
  <si>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</si>
  <si>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</si>
  <si>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</si>
  <si>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</si>
  <si>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</si>
  <si>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</si>
  <si>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</si>
  <si>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</si>
  <si>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</si>
  <si>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</si>
  <si>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</si>
  <si>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</si>
  <si>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</si>
  <si>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</si>
  <si>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</si>
  <si>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</si>
  <si>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</si>
  <si>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</si>
  <si>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</si>
  <si>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</si>
  <si>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</si>
  <si>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</si>
  <si>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</si>
  <si>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</si>
  <si>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</si>
  <si>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</si>
  <si>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</si>
  <si>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</si>
  <si>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</si>
  <si>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</si>
  <si>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</si>
  <si>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</si>
  <si>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</si>
  <si>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</si>
  <si>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</si>
  <si>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</si>
  <si>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</si>
  <si>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</si>
  <si>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</si>
  <si>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</si>
  <si>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</si>
  <si>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</si>
  <si>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</si>
  <si>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</si>
  <si>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</si>
  <si>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</si>
  <si>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</si>
  <si>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</si>
  <si>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</si>
  <si>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</si>
  <si>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</si>
  <si>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</si>
  <si>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</si>
  <si>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</si>
  <si>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</si>
  <si>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</si>
  <si>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</si>
  <si>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</si>
  <si>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</si>
  <si>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</si>
  <si>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</si>
  <si>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</si>
  <si>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</si>
  <si>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</si>
  <si>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</si>
  <si>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</si>
  <si>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</si>
  <si>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</si>
  <si>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</si>
  <si>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</si>
  <si>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</si>
  <si>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</si>
  <si>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</si>
  <si>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</si>
  <si>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</si>
  <si>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</si>
  <si>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</si>
  <si>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</si>
  <si>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</si>
  <si>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</si>
  <si>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</si>
  <si>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</si>
  <si>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</si>
  <si>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</si>
  <si>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</si>
  <si>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</si>
  <si>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</si>
  <si>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</si>
  <si>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</si>
  <si>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</si>
  <si>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</si>
  <si>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</si>
  <si>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</si>
  <si>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</si>
  <si>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</si>
  <si>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</si>
  <si>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</si>
  <si>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</si>
  <si>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</si>
  <si>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</si>
  <si>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</si>
  <si>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</si>
  <si>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</si>
  <si>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</si>
  <si>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</si>
  <si>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</si>
  <si>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</si>
  <si>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</si>
  <si>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</si>
  <si>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</si>
  <si>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</si>
  <si>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</si>
  <si>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</si>
  <si>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</si>
  <si>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</si>
  <si>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</si>
  <si>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</si>
  <si>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</si>
  <si>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</si>
  <si>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</si>
  <si>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</si>
  <si>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</si>
  <si>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</si>
  <si>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</si>
  <si>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</si>
  <si>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</si>
  <si>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</si>
  <si>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</si>
  <si>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</si>
  <si>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</si>
  <si>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</si>
  <si>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</si>
  <si>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</si>
  <si>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</si>
  <si>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</si>
  <si>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</si>
  <si>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</si>
  <si>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</si>
  <si>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</si>
  <si>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</si>
  <si>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</si>
  <si>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</si>
  <si>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</si>
  <si>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</si>
  <si>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</si>
  <si>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</si>
  <si>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</si>
  <si>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</si>
  <si>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</si>
  <si>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</si>
  <si>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</si>
  <si>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</si>
  <si>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</si>
  <si>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</si>
  <si>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</si>
  <si>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</si>
  <si>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</si>
  <si>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</si>
  <si>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</si>
  <si>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</si>
  <si>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</si>
  <si>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</si>
  <si>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</si>
  <si>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</si>
  <si>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</si>
  <si>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</si>
  <si>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</si>
  <si>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</si>
  <si>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</si>
  <si>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</si>
  <si>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</si>
  <si>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</si>
  <si>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</si>
  <si>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</si>
  <si>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</si>
  <si>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</si>
  <si>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</si>
  <si>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</si>
  <si>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</si>
  <si>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</si>
  <si>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</si>
  <si>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</si>
  <si>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</si>
  <si>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</si>
  <si>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</si>
  <si>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</si>
  <si>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</si>
  <si>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</si>
  <si>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</si>
  <si>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</si>
  <si>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</si>
  <si>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</si>
  <si>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</si>
  <si>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</si>
  <si>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</si>
  <si>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</si>
  <si>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</si>
  <si>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</si>
  <si>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</si>
  <si>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</si>
  <si>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</si>
  <si>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</si>
  <si>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</si>
  <si>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</si>
  <si>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</si>
  <si>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</si>
  <si>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</si>
  <si>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</si>
  <si>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</si>
  <si>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</si>
  <si>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</si>
  <si>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</si>
  <si>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</si>
  <si>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</si>
  <si>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</si>
  <si>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</si>
  <si>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</si>
  <si>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</si>
  <si>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</si>
  <si>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</si>
  <si>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</si>
  <si>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</si>
  <si>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</si>
  <si>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</si>
  <si>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</si>
  <si>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</si>
  <si>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</si>
  <si>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</si>
  <si>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</si>
  <si>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</si>
  <si>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</si>
  <si>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</si>
  <si>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</si>
  <si>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</si>
  <si>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</si>
  <si>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</si>
  <si>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</si>
  <si>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</si>
  <si>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</si>
  <si>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</si>
  <si>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</si>
  <si>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</si>
  <si>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</si>
  <si>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</si>
  <si>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</si>
  <si>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</si>
  <si>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</si>
  <si>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</si>
  <si>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</si>
  <si>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</si>
  <si>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</si>
  <si>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</si>
  <si>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</si>
  <si>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</si>
  <si>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</si>
  <si>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</si>
  <si>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</si>
  <si>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</si>
  <si>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</si>
  <si>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</si>
  <si>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</si>
  <si>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</si>
  <si>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</si>
  <si>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</si>
  <si>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</si>
  <si>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</si>
  <si>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</si>
  <si>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</si>
  <si>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</si>
  <si>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</si>
  <si>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</si>
  <si>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</si>
  <si>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</si>
  <si>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</si>
  <si>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</si>
  <si>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</si>
  <si>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</si>
  <si>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</si>
  <si>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</si>
  <si>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</si>
  <si>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</si>
  <si>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</si>
  <si>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</si>
  <si>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</si>
  <si>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</si>
  <si>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</si>
  <si>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</si>
  <si>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</si>
  <si>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</si>
  <si>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</si>
  <si>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</si>
  <si>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</si>
  <si>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</si>
  <si>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</si>
  <si>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</si>
  <si>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</si>
  <si>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</si>
  <si>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</si>
  <si>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</si>
  <si>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</si>
  <si>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</si>
  <si>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</si>
  <si>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</si>
  <si>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</si>
  <si>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</si>
  <si>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</si>
  <si>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</si>
  <si>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</si>
  <si>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</si>
  <si>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</si>
  <si>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</si>
  <si>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</si>
  <si>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</si>
  <si>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</si>
  <si>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</si>
  <si>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</si>
  <si>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</si>
  <si>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</si>
  <si>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</si>
  <si>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</si>
  <si>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</si>
  <si>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</si>
  <si>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</si>
  <si>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</si>
  <si>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</si>
  <si>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</si>
  <si>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</si>
  <si>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</si>
  <si>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</si>
  <si>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</si>
  <si>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</si>
  <si>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</si>
  <si>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</si>
  <si>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</si>
  <si>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</si>
  <si>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</si>
  <si>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</si>
  <si>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</si>
  <si>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</si>
  <si>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</si>
  <si>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</si>
  <si>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</si>
  <si>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</si>
  <si>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</si>
  <si>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</si>
  <si>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</si>
  <si>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</si>
  <si>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</si>
  <si>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</si>
  <si>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</si>
  <si>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</si>
  <si>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</si>
  <si>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</si>
  <si>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</si>
  <si>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</si>
  <si>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</si>
  <si>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</si>
  <si>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</si>
  <si>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</si>
  <si>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</si>
  <si>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</si>
  <si>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</si>
  <si>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</si>
  <si>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</si>
  <si>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</si>
  <si>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</si>
  <si>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</si>
  <si>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</si>
  <si>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</si>
  <si>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</si>
  <si>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</si>
  <si>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</si>
  <si>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</si>
  <si>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</si>
  <si>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</si>
  <si>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</si>
  <si>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</si>
  <si>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</si>
  <si>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</si>
  <si>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</si>
  <si>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</si>
  <si>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</si>
  <si>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</si>
  <si>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</si>
  <si>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</si>
  <si>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</si>
  <si>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</si>
  <si>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</si>
  <si>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</si>
  <si>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</si>
  <si>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</si>
  <si>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</si>
  <si>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</si>
  <si>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</si>
  <si>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</si>
  <si>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</si>
  <si>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</si>
  <si>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</si>
  <si>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</si>
  <si>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</si>
  <si>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</si>
  <si>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</si>
  <si>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</si>
  <si>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</si>
  <si>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</si>
  <si>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</si>
  <si>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</si>
  <si>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</si>
  <si>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</si>
  <si>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</si>
  <si>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</si>
  <si>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</si>
  <si>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</si>
  <si>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</si>
  <si>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</si>
  <si>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</si>
  <si>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</si>
  <si>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</si>
  <si>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</si>
  <si>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</si>
  <si>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</si>
  <si>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</si>
  <si>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</si>
  <si>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</si>
  <si>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</si>
  <si>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</si>
  <si>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</si>
  <si>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</si>
  <si>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</si>
  <si>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</si>
  <si>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</si>
  <si>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</si>
  <si>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</si>
  <si>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</si>
  <si>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</si>
  <si>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</si>
  <si>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</si>
  <si>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</si>
  <si>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</si>
  <si>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</si>
  <si>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</si>
  <si>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</si>
  <si>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</si>
  <si>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</si>
  <si>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</si>
  <si>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</si>
  <si>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</si>
  <si>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</si>
  <si>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</si>
  <si>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</si>
  <si>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</si>
  <si>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</si>
  <si>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</si>
  <si>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</si>
  <si>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</si>
  <si>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</si>
  <si>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</si>
  <si>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</si>
  <si>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</si>
  <si>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</si>
  <si>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</si>
  <si>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</si>
  <si>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</si>
  <si>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</si>
  <si>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</si>
  <si>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</si>
  <si>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</si>
  <si>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</si>
  <si>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</si>
  <si>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</si>
  <si>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</si>
  <si>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</si>
  <si>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</si>
  <si>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</si>
  <si>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</si>
  <si>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</si>
  <si>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</si>
  <si>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</si>
  <si>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</si>
  <si>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</si>
  <si>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</si>
  <si>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</si>
  <si>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</si>
  <si>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</si>
  <si>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</si>
  <si>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</si>
  <si>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</si>
  <si>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</si>
  <si>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</si>
  <si>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</si>
  <si>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</si>
  <si>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</si>
  <si>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</si>
  <si>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</si>
  <si>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</si>
  <si>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</si>
  <si>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</si>
  <si>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</si>
  <si>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</si>
  <si>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</si>
  <si>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</si>
  <si>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</si>
  <si>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</si>
  <si>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</si>
  <si>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</si>
  <si>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</si>
  <si>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</si>
  <si>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</si>
  <si>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</si>
  <si>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</si>
  <si>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</si>
  <si>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</si>
  <si>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</si>
  <si>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</si>
  <si>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</si>
  <si>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</si>
  <si>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</si>
  <si>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</si>
  <si>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</si>
  <si>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</si>
  <si>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</si>
  <si>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</si>
  <si>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</si>
  <si>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</si>
  <si>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</si>
  <si>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</si>
  <si>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</si>
  <si>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</si>
  <si>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</si>
  <si>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</si>
  <si>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</si>
  <si>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</si>
  <si>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</si>
  <si>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</si>
  <si>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</si>
  <si>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</si>
  <si>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</si>
  <si>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</si>
  <si>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</si>
  <si>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</si>
  <si>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</si>
  <si>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</si>
  <si>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</si>
  <si>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</si>
  <si>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</si>
  <si>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</si>
  <si>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</si>
  <si>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</si>
  <si>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</si>
  <si>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</si>
  <si>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</si>
  <si>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</si>
  <si>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</si>
  <si>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</si>
  <si>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</si>
  <si>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</si>
  <si>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</si>
  <si>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</si>
  <si>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</si>
  <si>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</si>
  <si>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</si>
  <si>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</si>
  <si>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</si>
  <si>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</si>
  <si>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</si>
  <si>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</si>
  <si>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</si>
  <si>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</si>
  <si>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</si>
  <si>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</si>
  <si>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</si>
  <si>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</si>
  <si>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</si>
  <si>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</si>
  <si>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</si>
  <si>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</si>
  <si>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</si>
  <si>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</si>
  <si>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</si>
  <si>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</si>
  <si>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</si>
  <si>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</si>
  <si>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</si>
  <si>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</si>
  <si>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</si>
  <si>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</si>
  <si>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</si>
  <si>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</si>
  <si>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</si>
  <si>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</si>
  <si>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</si>
  <si>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</si>
  <si>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</si>
  <si>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</si>
  <si>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</si>
  <si>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</si>
  <si>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</si>
  <si>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</si>
  <si>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</si>
  <si>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</si>
  <si>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</si>
  <si>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</si>
  <si>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</si>
  <si>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</si>
  <si>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</si>
  <si>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</si>
  <si>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</si>
  <si>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</si>
  <si>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</si>
  <si>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</si>
  <si>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</si>
  <si>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</si>
  <si>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</si>
  <si>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</si>
  <si>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</si>
  <si>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</si>
  <si>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</si>
  <si>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</si>
  <si>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</si>
  <si>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</si>
  <si>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</si>
  <si>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</si>
  <si>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</si>
  <si>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</si>
  <si>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</si>
  <si>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</si>
  <si>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</si>
  <si>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</si>
  <si>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</si>
  <si>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</si>
  <si>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</si>
  <si>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</si>
  <si>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</si>
  <si>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</si>
  <si>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</si>
  <si>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</si>
  <si>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</si>
  <si>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</si>
  <si>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</si>
  <si>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</si>
  <si>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</si>
  <si>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</si>
  <si>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</si>
  <si>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</si>
  <si>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</si>
  <si>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</si>
  <si>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</si>
  <si>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</si>
  <si>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</si>
  <si>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</si>
  <si>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</si>
  <si>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</si>
  <si>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</si>
  <si>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</si>
  <si>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</si>
  <si>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</si>
  <si>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</si>
  <si>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</si>
  <si>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</si>
  <si>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</si>
  <si>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</si>
  <si>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</si>
  <si>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</si>
  <si>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</si>
  <si>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</si>
  <si>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</si>
  <si>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</si>
  <si>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</si>
  <si>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</si>
  <si>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</si>
  <si>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</si>
  <si>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</si>
  <si>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</si>
  <si>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</si>
  <si>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</si>
  <si>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</si>
  <si>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</si>
  <si>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</si>
  <si>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</si>
  <si>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</si>
  <si>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</si>
  <si>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</si>
  <si>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</si>
  <si>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</si>
  <si>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</si>
  <si>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</si>
  <si>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</si>
  <si>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</si>
  <si>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</si>
  <si>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</si>
  <si>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</si>
  <si>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</si>
  <si>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</si>
  <si>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</si>
  <si>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</si>
  <si>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</si>
  <si>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</si>
  <si>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</si>
  <si>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</si>
  <si>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</si>
  <si>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</si>
  <si>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</si>
  <si>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</si>
  <si>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</si>
  <si>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</si>
  <si>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</si>
  <si>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</si>
  <si>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</si>
  <si>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</si>
  <si>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</si>
  <si>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</si>
  <si>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</si>
  <si>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</si>
  <si>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</si>
  <si>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</si>
  <si>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</si>
  <si>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</si>
  <si>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</si>
  <si>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</si>
  <si>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</si>
  <si>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</si>
  <si>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</si>
  <si>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</si>
  <si>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</si>
  <si>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</si>
  <si>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</si>
  <si>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</si>
  <si>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</si>
  <si>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</si>
  <si>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</si>
  <si>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</si>
  <si>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</si>
  <si>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</si>
  <si>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</si>
  <si>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</si>
  <si>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</si>
  <si>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</si>
  <si>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</si>
  <si>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</si>
  <si>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</si>
  <si>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</si>
  <si>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</si>
  <si>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</si>
  <si>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</si>
  <si>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</si>
  <si>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</si>
  <si>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</si>
  <si>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</si>
  <si>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</si>
  <si>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</si>
  <si>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</si>
  <si>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</si>
  <si>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</si>
  <si>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</si>
  <si>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</si>
  <si>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</si>
  <si>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</si>
  <si>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</si>
  <si>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</si>
  <si>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</si>
  <si>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</si>
  <si>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</si>
  <si>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</si>
  <si>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</si>
  <si>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</si>
  <si>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</si>
  <si>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</si>
  <si>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</si>
  <si>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</si>
  <si>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</si>
  <si>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</si>
  <si>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</si>
  <si>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</si>
  <si>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</si>
  <si>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</si>
  <si>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</si>
  <si>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</si>
  <si>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</si>
  <si>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</si>
  <si>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</si>
  <si>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</si>
  <si>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</si>
  <si>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</si>
  <si>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</si>
  <si>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</si>
  <si>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</si>
  <si>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</si>
  <si>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</si>
  <si>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</si>
  <si>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</si>
  <si>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</si>
  <si>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</si>
  <si>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</si>
  <si>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</si>
  <si>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</si>
  <si>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</si>
  <si>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</si>
  <si>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</si>
  <si>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</si>
  <si>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</si>
  <si>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</si>
  <si>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</si>
  <si>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</si>
  <si>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</si>
  <si>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</si>
  <si>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</si>
  <si>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</si>
  <si>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</si>
  <si>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</si>
  <si>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</si>
  <si>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</si>
  <si>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</si>
  <si>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</si>
  <si>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</si>
  <si>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</si>
  <si>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</si>
  <si>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</si>
  <si>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</si>
  <si>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</si>
  <si>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</si>
  <si>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</si>
  <si>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</si>
  <si>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</si>
  <si>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</si>
  <si>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</si>
  <si>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</si>
  <si>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</si>
  <si>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</si>
  <si>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</si>
  <si>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</si>
  <si>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</si>
  <si>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</si>
  <si>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</si>
  <si>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</si>
  <si>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</si>
  <si>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</si>
  <si>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</si>
  <si>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</si>
  <si>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</si>
  <si>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</si>
  <si>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</si>
  <si>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</si>
  <si>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</si>
  <si>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</si>
  <si>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</si>
  <si>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</si>
  <si>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</si>
  <si>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</si>
  <si>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</si>
  <si>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</si>
  <si>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</si>
  <si>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</si>
  <si>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</si>
  <si>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</si>
  <si>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</si>
  <si>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</si>
  <si>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</si>
  <si>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</si>
  <si>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</si>
  <si>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</si>
  <si>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</si>
  <si>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</si>
  <si>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</si>
  <si>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</si>
  <si>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</si>
  <si>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</si>
  <si>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</si>
  <si>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</si>
  <si>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</si>
  <si>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</si>
  <si>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</si>
  <si>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</si>
  <si>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</si>
  <si>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</si>
  <si>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</si>
  <si>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</si>
  <si>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</si>
  <si>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</si>
  <si>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</si>
  <si>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</si>
  <si>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</si>
  <si>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</si>
  <si>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</si>
  <si>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</si>
  <si>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</si>
  <si>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</si>
  <si>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</si>
  <si>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</si>
  <si>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</si>
  <si>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</si>
  <si>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</si>
  <si>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</si>
  <si>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</si>
  <si>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</si>
  <si>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</si>
  <si>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</si>
  <si>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</si>
  <si>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</si>
  <si>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</si>
  <si>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</si>
  <si>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</si>
  <si>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</si>
  <si>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</si>
  <si>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</si>
  <si>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</si>
  <si>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</si>
  <si>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</si>
  <si>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</si>
  <si>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</si>
  <si>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</si>
  <si>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</si>
  <si>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</si>
  <si>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</si>
  <si>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</si>
  <si>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</si>
  <si>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</si>
  <si>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</si>
  <si>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</si>
  <si>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</si>
  <si>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</si>
  <si>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</si>
  <si>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</si>
  <si>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</si>
  <si>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</si>
  <si>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</si>
  <si>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</si>
  <si>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</si>
  <si>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</si>
  <si>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</si>
  <si>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</si>
  <si>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</si>
  <si>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</si>
  <si>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</si>
  <si>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</si>
  <si>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</si>
  <si>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</si>
  <si>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</si>
  <si>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</si>
  <si>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</si>
  <si>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</si>
  <si>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</si>
  <si>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</si>
  <si>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</si>
  <si>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</si>
  <si>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</si>
  <si>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</si>
  <si>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</si>
  <si>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</si>
  <si>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</si>
  <si>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</si>
  <si>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</si>
  <si>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</si>
  <si>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</si>
  <si>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</si>
  <si>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</si>
  <si>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</si>
  <si>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</si>
  <si>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</si>
  <si>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</si>
  <si>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</si>
  <si>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</si>
  <si>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</si>
  <si>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</si>
  <si>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</si>
  <si>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</si>
  <si>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</si>
  <si>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</si>
  <si>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</si>
  <si>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</si>
  <si>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</si>
  <si>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</si>
  <si>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</si>
  <si>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</si>
  <si>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</si>
  <si>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</si>
  <si>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</si>
  <si>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</si>
  <si>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</si>
  <si>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</si>
  <si>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</si>
  <si>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</si>
  <si>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</si>
  <si>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</si>
  <si>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</si>
  <si>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</si>
  <si>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</si>
  <si>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</si>
  <si>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</si>
  <si>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</si>
  <si>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</si>
  <si>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</si>
  <si>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</si>
  <si>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</si>
  <si>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</si>
  <si>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</si>
  <si>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</si>
  <si>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</si>
  <si>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</si>
  <si>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</si>
  <si>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</si>
  <si>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</si>
  <si>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</si>
  <si>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</si>
  <si>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</si>
  <si>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</si>
  <si>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</si>
  <si>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</si>
  <si>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</si>
  <si>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</si>
  <si>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</si>
  <si>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</si>
  <si>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</si>
  <si>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</si>
  <si>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</si>
  <si>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</si>
  <si>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</si>
  <si>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</si>
  <si>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</si>
  <si>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</si>
  <si>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</si>
  <si>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</si>
  <si>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</si>
  <si>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</si>
  <si>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</si>
  <si>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</si>
  <si>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</si>
  <si>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</si>
  <si>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</si>
  <si>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</si>
  <si>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</si>
  <si>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</si>
  <si>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</si>
  <si>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</si>
  <si>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</si>
  <si>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</si>
  <si>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</si>
  <si>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</si>
  <si>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</si>
  <si>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</si>
  <si>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</si>
  <si>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</si>
  <si>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</si>
  <si>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</si>
  <si>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</si>
  <si>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</si>
  <si>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</si>
  <si>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</si>
  <si>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</si>
  <si>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</si>
  <si>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</si>
  <si>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</si>
  <si>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</si>
  <si>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</si>
  <si>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</si>
  <si>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</si>
  <si>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</si>
  <si>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</si>
  <si>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</si>
  <si>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</si>
  <si>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</si>
  <si>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</si>
  <si>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</si>
  <si>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</si>
  <si>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</si>
  <si>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</si>
  <si>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</si>
  <si>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</si>
  <si>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</si>
  <si>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</si>
  <si>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</si>
  <si>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</si>
  <si>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</si>
  <si>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</si>
  <si>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</si>
  <si>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</si>
  <si>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</si>
  <si>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</si>
  <si>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</si>
  <si>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</si>
  <si>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</si>
  <si>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</si>
  <si>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</si>
  <si>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</si>
  <si>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</si>
  <si>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</si>
  <si>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</si>
  <si>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</si>
  <si>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</si>
  <si>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</si>
  <si>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</si>
  <si>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</si>
  <si>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</si>
  <si>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</si>
  <si>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</si>
  <si>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</si>
  <si>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</si>
  <si>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</si>
  <si>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</si>
  <si>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</si>
  <si>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</si>
  <si>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</si>
  <si>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</si>
  <si>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</si>
  <si>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</si>
  <si>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</si>
  <si>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</si>
  <si>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</si>
  <si>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</si>
  <si>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</si>
  <si>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</si>
  <si>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</si>
  <si>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</si>
  <si>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</si>
  <si>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</si>
  <si>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</si>
  <si>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</si>
  <si>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</si>
  <si>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</si>
  <si>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</si>
  <si>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</si>
  <si>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</si>
  <si>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</si>
  <si>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</si>
  <si>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</si>
  <si>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</si>
  <si>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</si>
  <si>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</si>
  <si>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</si>
  <si>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</si>
  <si>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</si>
  <si>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</si>
  <si>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</si>
  <si>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</si>
  <si>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</si>
  <si>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</si>
  <si>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</si>
  <si>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</si>
  <si>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</si>
  <si>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</si>
  <si>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</si>
  <si>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</si>
  <si>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</si>
  <si>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</si>
  <si>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</si>
  <si>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</si>
  <si>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</si>
  <si>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</si>
  <si>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</si>
  <si>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</si>
  <si>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</si>
  <si>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</si>
  <si>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</si>
  <si>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</si>
  <si>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</si>
  <si>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</si>
  <si>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</si>
  <si>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</si>
  <si>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</si>
  <si>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</si>
  <si>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</si>
  <si>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</si>
  <si>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</si>
  <si>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</si>
  <si>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</si>
  <si>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</si>
  <si>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</si>
  <si>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</si>
  <si>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</si>
  <si>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</si>
  <si>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</si>
  <si>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</si>
  <si>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</si>
  <si>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</si>
  <si>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</si>
  <si>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</si>
  <si>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</si>
  <si>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</si>
  <si>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</si>
  <si>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</si>
  <si>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</si>
  <si>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</si>
  <si>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</si>
  <si>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</si>
  <si>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</si>
  <si>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</si>
  <si>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</si>
  <si>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</si>
  <si>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</si>
  <si>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</si>
  <si>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</si>
  <si>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</si>
  <si>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</si>
  <si>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</si>
  <si>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</si>
  <si>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</si>
  <si>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</si>
  <si>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</si>
  <si>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</si>
  <si>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</si>
  <si>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</si>
  <si>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</si>
  <si>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</si>
  <si>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</si>
  <si>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</si>
  <si>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</si>
  <si>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</si>
  <si>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</si>
  <si>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</si>
  <si>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</si>
  <si>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</si>
  <si>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</si>
  <si>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</si>
  <si>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</si>
  <si>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</si>
  <si>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</si>
  <si>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</si>
  <si>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</si>
  <si>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</si>
  <si>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</si>
  <si>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</si>
  <si>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</si>
  <si>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</si>
  <si>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</si>
  <si>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</si>
  <si>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</si>
  <si>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</si>
  <si>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</si>
  <si>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</si>
  <si>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</si>
  <si>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</si>
  <si>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</si>
  <si>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</si>
  <si>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</si>
  <si>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</si>
  <si>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</si>
  <si>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</si>
  <si>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</si>
  <si>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</si>
  <si>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</si>
  <si>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</si>
  <si>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</si>
  <si>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</si>
  <si>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</si>
  <si>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</si>
  <si>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</si>
  <si>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</si>
  <si>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</si>
  <si>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</si>
  <si>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</si>
  <si>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</si>
  <si>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</si>
  <si>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</si>
  <si>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</si>
  <si>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</si>
  <si>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</si>
  <si>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</si>
  <si>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</si>
  <si>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</si>
  <si>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</si>
  <si>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</si>
  <si>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</si>
  <si>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</si>
  <si>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</si>
  <si>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</si>
  <si>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</si>
  <si>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</si>
  <si>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</si>
  <si>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</si>
  <si>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</si>
  <si>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</si>
  <si>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</si>
  <si>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</si>
  <si>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</si>
  <si>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</si>
  <si>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</si>
  <si>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</si>
  <si>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</si>
  <si>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</si>
  <si>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</si>
  <si>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</si>
  <si>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</si>
  <si>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</si>
  <si>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</si>
  <si>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</si>
  <si>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</si>
  <si>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</si>
  <si>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</si>
  <si>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</si>
  <si>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</si>
  <si>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</si>
  <si>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</si>
  <si>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</si>
  <si>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</si>
  <si>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</si>
  <si>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</si>
  <si>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</si>
  <si>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</si>
  <si>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</si>
  <si>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</si>
  <si>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</si>
  <si>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</si>
  <si>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</si>
  <si>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</si>
  <si>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</si>
  <si>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</si>
  <si>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</si>
  <si>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</si>
  <si>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</si>
  <si>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</si>
  <si>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</si>
  <si>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</si>
  <si>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</si>
  <si>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</si>
  <si>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</si>
  <si>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</si>
  <si>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</si>
  <si>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</si>
  <si>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</si>
  <si>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</si>
  <si>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</si>
  <si>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</si>
  <si>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</si>
  <si>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</si>
  <si>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</si>
  <si>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</si>
  <si>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</si>
  <si>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</si>
  <si>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</si>
  <si>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</si>
  <si>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</si>
  <si>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</si>
  <si>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</si>
  <si>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</si>
  <si>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</si>
  <si>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</si>
  <si>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</si>
  <si>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</si>
  <si>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</si>
  <si>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</si>
  <si>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</si>
  <si>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</si>
  <si>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</si>
  <si>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</si>
  <si>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</si>
  <si>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</si>
  <si>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</si>
  <si>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</si>
  <si>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</si>
  <si>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</si>
  <si>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</si>
  <si>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</si>
  <si>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</si>
  <si>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</si>
  <si>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</si>
  <si>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</si>
  <si>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</si>
  <si>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</si>
  <si>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</si>
  <si>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</si>
  <si>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</si>
  <si>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</si>
  <si>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</si>
  <si>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</si>
  <si>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</si>
  <si>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</si>
  <si>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</si>
  <si>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</si>
  <si>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</si>
  <si>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</si>
  <si>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</si>
  <si>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</si>
  <si>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</si>
  <si>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</si>
  <si>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</si>
  <si>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</si>
  <si>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</si>
  <si>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</si>
  <si>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</si>
  <si>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</si>
  <si>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</si>
  <si>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</si>
  <si>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</si>
  <si>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</si>
  <si>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</si>
  <si>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</si>
  <si>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</si>
  <si>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</si>
  <si>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</si>
  <si>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</si>
  <si>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</si>
  <si>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</si>
  <si>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</si>
  <si>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</si>
  <si>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</si>
  <si>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</si>
  <si>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</si>
  <si>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</si>
  <si>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</si>
  <si>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</si>
  <si>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</si>
  <si>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</si>
  <si>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</si>
  <si>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</si>
  <si>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</si>
  <si>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</si>
  <si>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</si>
  <si>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</si>
  <si>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</si>
  <si>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</si>
  <si>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</si>
  <si>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</si>
  <si>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</si>
  <si>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</si>
  <si>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</si>
  <si>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</si>
  <si>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</si>
  <si>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</si>
  <si>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</si>
  <si>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</si>
  <si>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</si>
  <si>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</si>
  <si>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</si>
  <si>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</si>
  <si>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</si>
  <si>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</si>
  <si>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</si>
  <si>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</si>
  <si>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</si>
  <si>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</si>
  <si>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</si>
  <si>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</si>
  <si>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</si>
  <si>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</si>
  <si>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</si>
  <si>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</si>
  <si>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</si>
  <si>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</si>
  <si>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</si>
  <si>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</si>
  <si>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</si>
  <si>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</si>
  <si>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</si>
  <si>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</si>
  <si>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</si>
  <si>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</si>
  <si>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</si>
  <si>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</si>
  <si>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</si>
  <si>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</si>
  <si>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</si>
  <si>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</si>
  <si>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</si>
  <si>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</si>
  <si>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</si>
  <si>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</si>
  <si>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</si>
  <si>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</si>
  <si>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</si>
  <si>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</si>
  <si>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</si>
  <si>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</si>
  <si>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</si>
  <si>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</si>
  <si>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</si>
  <si>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</si>
  <si>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</si>
  <si>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</si>
  <si>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</si>
  <si>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</si>
  <si>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</si>
  <si>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</si>
  <si>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</si>
  <si>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</si>
  <si>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</si>
  <si>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</si>
  <si>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</si>
  <si>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</si>
  <si>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</si>
  <si>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</si>
  <si>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</si>
  <si>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</si>
  <si>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</si>
  <si>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</si>
  <si>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</si>
  <si>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</si>
  <si>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</si>
  <si>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</si>
  <si>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</si>
  <si>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</si>
  <si>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</si>
  <si>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</si>
  <si>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</si>
  <si>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</si>
  <si>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</si>
  <si>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</si>
  <si>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</si>
  <si>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</si>
  <si>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</si>
  <si>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</si>
  <si>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</si>
  <si>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</si>
  <si>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</si>
  <si>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</si>
  <si>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</si>
  <si>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</si>
  <si>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</si>
  <si>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</si>
  <si>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</si>
  <si>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</si>
  <si>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</si>
  <si>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</si>
  <si>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</si>
  <si>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</si>
  <si>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</si>
  <si>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</si>
  <si>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</si>
  <si>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</si>
  <si>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</si>
  <si>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</si>
  <si>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</si>
  <si>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</si>
  <si>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</si>
  <si>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</si>
  <si>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</si>
  <si>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</si>
  <si>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</si>
  <si>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</si>
  <si>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</si>
  <si>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</si>
  <si>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</si>
  <si>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</si>
  <si>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</si>
  <si>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</si>
  <si>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</si>
  <si>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</si>
  <si>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</si>
  <si>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</si>
  <si>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</si>
  <si>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</si>
  <si>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</si>
  <si>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</si>
  <si>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</si>
  <si>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</si>
  <si>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</si>
  <si>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</si>
  <si>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</si>
  <si>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</si>
  <si>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</si>
  <si>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</si>
  <si>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</si>
  <si>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</si>
  <si>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</si>
  <si>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</si>
  <si>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</si>
  <si>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</si>
  <si>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</si>
  <si>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</si>
  <si>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</si>
  <si>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</si>
  <si>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</si>
  <si>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</si>
  <si>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</si>
  <si>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</si>
  <si>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</si>
  <si>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</si>
  <si>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</si>
  <si>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</si>
  <si>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</si>
  <si>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</si>
  <si>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</si>
  <si>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</si>
  <si>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</si>
  <si>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</si>
  <si>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</si>
  <si>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</si>
  <si>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</si>
  <si>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</si>
  <si>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</si>
  <si>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</si>
  <si>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</si>
  <si>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</si>
  <si>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</si>
  <si>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</si>
  <si>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</si>
  <si>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</si>
  <si>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</si>
  <si>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</si>
  <si>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</si>
  <si>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</si>
  <si>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</si>
  <si>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</si>
  <si>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</si>
  <si>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</si>
  <si>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</si>
  <si>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</si>
  <si>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</si>
  <si>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</si>
  <si>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</si>
  <si>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</si>
  <si>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</si>
  <si>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</si>
  <si>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</si>
  <si>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</si>
  <si>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</si>
  <si>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</si>
  <si>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</si>
  <si>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</si>
  <si>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</si>
  <si>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</si>
  <si>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</si>
  <si>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</si>
  <si>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</si>
  <si>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</si>
  <si>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</si>
  <si>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</si>
  <si>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</si>
  <si>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</si>
  <si>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</si>
  <si>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</si>
  <si>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</si>
  <si>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</si>
  <si>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</si>
  <si>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</si>
  <si>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</si>
  <si>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</si>
  <si>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</si>
  <si>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</si>
  <si>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</si>
  <si>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</si>
  <si>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</si>
  <si>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</si>
  <si>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</si>
  <si>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</si>
  <si>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</si>
  <si>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</si>
  <si>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</si>
  <si>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</si>
  <si>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</si>
  <si>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</si>
  <si>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</si>
  <si>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</si>
  <si>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</si>
  <si>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</si>
  <si>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</si>
  <si>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</si>
  <si>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</si>
  <si>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</si>
  <si>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</si>
  <si>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</si>
  <si>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</si>
  <si>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</si>
  <si>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</si>
  <si>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</si>
  <si>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</si>
  <si>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</si>
  <si>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</si>
  <si>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</si>
  <si>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</si>
  <si>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</si>
  <si>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</si>
  <si>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</si>
  <si>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</si>
  <si>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</si>
  <si>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</si>
  <si>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</si>
  <si>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</si>
  <si>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</si>
  <si>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</si>
  <si>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</si>
  <si>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</si>
  <si>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</si>
  <si>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</si>
  <si>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</si>
  <si>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</si>
  <si>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</si>
  <si>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</si>
  <si>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</si>
  <si>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</si>
  <si>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</si>
  <si>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</si>
  <si>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</si>
  <si>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</si>
  <si>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</si>
  <si>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</si>
  <si>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</si>
  <si>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</si>
  <si>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</si>
  <si>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</si>
  <si>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</si>
  <si>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</si>
  <si>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</si>
  <si>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</si>
  <si>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</si>
  <si>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</si>
  <si>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</si>
  <si>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</si>
  <si>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</si>
  <si>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</si>
  <si>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</si>
  <si>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</si>
  <si>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</si>
  <si>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</si>
  <si>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</si>
  <si>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</si>
  <si>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</si>
  <si>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</si>
  <si>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</si>
  <si>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</si>
  <si>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</si>
  <si>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</si>
  <si>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</si>
  <si>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</si>
  <si>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</si>
  <si>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</si>
  <si>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</si>
  <si>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</si>
  <si>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</si>
  <si>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</si>
  <si>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</si>
  <si>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</si>
  <si>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</si>
  <si>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</si>
  <si>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</si>
  <si>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</si>
  <si>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</si>
  <si>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</si>
  <si>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</si>
  <si>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</si>
  <si>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</si>
  <si>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</si>
  <si>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</si>
  <si>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</si>
  <si>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</si>
  <si>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</si>
  <si>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</si>
  <si>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</si>
  <si>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</si>
  <si>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</si>
  <si>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</si>
  <si>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</si>
  <si>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</si>
  <si>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</si>
  <si>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</si>
  <si>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</si>
  <si>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</si>
  <si>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</si>
  <si>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</si>
  <si>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</si>
  <si>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</si>
  <si>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</si>
  <si>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</si>
  <si>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</si>
  <si>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</si>
  <si>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</si>
  <si>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</si>
  <si>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</si>
  <si>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</si>
  <si>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</si>
  <si>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</si>
  <si>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</si>
  <si>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</si>
  <si>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</si>
  <si>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</si>
  <si>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</si>
  <si>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</si>
  <si>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</si>
  <si>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</si>
  <si>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</si>
  <si>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</si>
  <si>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</si>
  <si>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</si>
  <si>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</si>
  <si>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</si>
  <si>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</si>
  <si>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</si>
  <si>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</si>
  <si>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</si>
  <si>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</si>
  <si>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</si>
  <si>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</si>
  <si>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</si>
  <si>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</si>
  <si>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</si>
  <si>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</si>
  <si>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</si>
  <si>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</si>
  <si>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</si>
  <si>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</si>
  <si>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</si>
  <si>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</si>
  <si>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</si>
  <si>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</si>
  <si>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</si>
  <si>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</si>
  <si>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</si>
  <si>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</si>
  <si>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</si>
  <si>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</si>
  <si>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</si>
  <si>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</si>
  <si>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</si>
  <si>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</si>
  <si>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</si>
  <si>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</si>
  <si>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</si>
  <si>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</si>
  <si>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</si>
  <si>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</si>
  <si>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</si>
  <si>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</si>
  <si>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</si>
  <si>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</si>
  <si>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</si>
  <si>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</si>
  <si>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</si>
  <si>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</si>
  <si>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</si>
  <si>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</si>
  <si>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</si>
  <si>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</si>
  <si>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</si>
  <si>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</si>
  <si>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</si>
  <si>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</si>
  <si>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</si>
  <si>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</si>
  <si>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</si>
  <si>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</si>
  <si>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</si>
  <si>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</si>
  <si>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</si>
  <si>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</si>
  <si>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</si>
  <si>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</si>
  <si>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</si>
  <si>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</si>
  <si>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</si>
  <si>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</si>
  <si>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</si>
  <si>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</si>
  <si>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</si>
  <si>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</si>
  <si>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</si>
  <si>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</si>
  <si>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</si>
  <si>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</si>
  <si>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</si>
  <si>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</si>
  <si>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</si>
  <si>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</si>
  <si>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</si>
  <si>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</si>
  <si>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</si>
  <si>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</si>
  <si>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</si>
  <si>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</si>
  <si>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</si>
  <si>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</si>
  <si>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</si>
  <si>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</si>
  <si>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</si>
  <si>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</si>
  <si>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</si>
  <si>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</si>
  <si>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</si>
  <si>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</si>
  <si>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</si>
  <si>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</si>
  <si>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</si>
  <si>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</si>
  <si>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</si>
  <si>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</si>
  <si>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</si>
  <si>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</si>
  <si>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</si>
  <si>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</si>
  <si>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</si>
  <si>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</si>
  <si>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</si>
  <si>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</si>
  <si>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</si>
  <si>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</si>
  <si>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</si>
  <si>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</si>
  <si>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</si>
  <si>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</si>
  <si>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</si>
  <si>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</si>
  <si>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</si>
  <si>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</si>
  <si>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</si>
  <si>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</si>
  <si>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</si>
  <si>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</si>
  <si>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</si>
  <si>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</si>
  <si>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</si>
  <si>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</si>
  <si>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</si>
  <si>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</si>
  <si>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</si>
  <si>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</si>
  <si>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</si>
  <si>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</si>
  <si>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</si>
  <si>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</si>
  <si>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</si>
  <si>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</si>
  <si>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</si>
  <si>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</si>
  <si>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</si>
  <si>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</si>
  <si>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</si>
  <si>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</si>
  <si>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</si>
  <si>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</si>
  <si>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</si>
  <si>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</si>
  <si>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</si>
  <si>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</si>
  <si>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</si>
  <si>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</si>
  <si>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</si>
  <si>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</si>
  <si>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</si>
  <si>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</si>
  <si>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</si>
  <si>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</si>
  <si>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</si>
  <si>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</si>
  <si>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</si>
  <si>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</si>
  <si>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</si>
  <si>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</si>
  <si>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</si>
  <si>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</si>
  <si>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</si>
  <si>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</si>
  <si>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</si>
  <si>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</si>
  <si>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</si>
  <si>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</si>
  <si>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</si>
  <si>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</si>
  <si>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</si>
  <si>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</si>
  <si>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</si>
  <si>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</si>
  <si>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</si>
  <si>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</si>
  <si>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</si>
  <si>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</si>
  <si>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</si>
  <si>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</si>
  <si>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</si>
  <si>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</si>
  <si>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</si>
  <si>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</si>
  <si>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</si>
  <si>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</si>
  <si>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</si>
  <si>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</si>
  <si>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</si>
  <si>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</si>
  <si>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</si>
  <si>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</si>
  <si>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</si>
  <si>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</si>
  <si>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</si>
  <si>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</si>
  <si>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</si>
  <si>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</si>
  <si>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</si>
  <si>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</si>
  <si>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</si>
  <si>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</si>
  <si>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</si>
  <si>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</si>
  <si>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</si>
  <si>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</si>
  <si>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</si>
  <si>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</si>
  <si>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</si>
  <si>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</si>
  <si>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</si>
  <si>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</si>
  <si>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</si>
  <si>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</si>
  <si>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</si>
  <si>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</si>
  <si>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</si>
  <si>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</si>
  <si>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</si>
  <si>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</si>
  <si>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</si>
  <si>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</si>
  <si>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</si>
  <si>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</si>
  <si>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</si>
  <si>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</si>
  <si>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</si>
  <si>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</si>
  <si>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</si>
  <si>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</si>
  <si>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</si>
  <si>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</si>
  <si>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</si>
  <si>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</si>
  <si>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</si>
  <si>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</si>
  <si>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</si>
  <si>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</si>
  <si>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</si>
  <si>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</si>
  <si>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</si>
  <si>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</si>
  <si>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</si>
  <si>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</si>
  <si>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</si>
  <si>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</si>
  <si>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</si>
  <si>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</si>
  <si>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</si>
  <si>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</si>
  <si>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</si>
  <si>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</si>
  <si>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</si>
  <si>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</si>
  <si>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</si>
  <si>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</si>
  <si>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</si>
  <si>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</si>
  <si>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</si>
  <si>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</si>
  <si>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</si>
  <si>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</si>
  <si>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</si>
  <si>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</si>
  <si>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</si>
  <si>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</si>
  <si>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</si>
  <si>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</si>
  <si>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</si>
  <si>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</si>
  <si>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</si>
  <si>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</si>
  <si>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</si>
  <si>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</si>
  <si>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</si>
  <si>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</si>
  <si>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</si>
  <si>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</si>
  <si>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</si>
  <si>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</si>
  <si>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</si>
  <si>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</si>
  <si>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</si>
  <si>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</si>
  <si>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</si>
  <si>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</si>
  <si>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</si>
  <si>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</si>
  <si>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</si>
  <si>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</si>
  <si>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</si>
  <si>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</si>
  <si>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</si>
  <si>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</si>
  <si>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</si>
  <si>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</si>
  <si>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</si>
  <si>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</si>
  <si>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</si>
  <si>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</si>
  <si>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</si>
  <si>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</si>
  <si>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</si>
  <si>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</si>
  <si>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</si>
  <si>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</si>
  <si>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</si>
  <si>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</si>
  <si>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</si>
  <si>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</si>
  <si>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</si>
  <si>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</si>
  <si>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</si>
  <si>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</si>
  <si>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</si>
  <si>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</si>
  <si>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</si>
  <si>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</si>
  <si>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</si>
  <si>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</si>
  <si>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</si>
  <si>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</si>
  <si>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</si>
  <si>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</si>
  <si>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</si>
  <si>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</si>
  <si>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</si>
  <si>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</si>
  <si>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</si>
  <si>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</si>
  <si>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</si>
  <si>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</si>
  <si>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</si>
  <si>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</si>
  <si>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</si>
  <si>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</si>
  <si>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</si>
  <si>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</si>
  <si>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</si>
  <si>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</si>
  <si>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</si>
  <si>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</si>
  <si>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</si>
  <si>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</si>
  <si>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</si>
  <si>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</si>
  <si>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</si>
  <si>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</si>
  <si>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</si>
  <si>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</si>
  <si>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</si>
  <si>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</si>
  <si>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</si>
  <si>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</si>
  <si>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</si>
  <si>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</si>
  <si>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</si>
  <si>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</si>
  <si>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</si>
  <si>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</si>
  <si>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</si>
  <si>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</si>
  <si>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</si>
  <si>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</si>
  <si>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</si>
  <si>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</si>
  <si>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</si>
  <si>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</si>
  <si>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</si>
  <si>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</si>
  <si>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</si>
  <si>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</si>
  <si>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</si>
  <si>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</si>
  <si>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</si>
  <si>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</si>
  <si>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</si>
  <si>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</si>
  <si>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</si>
  <si>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</si>
  <si>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</si>
  <si>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</si>
  <si>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</si>
  <si>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</si>
  <si>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</si>
  <si>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</si>
  <si>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</si>
  <si>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</si>
  <si>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</si>
  <si>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</si>
  <si>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</si>
  <si>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</si>
  <si>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</si>
  <si>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</si>
  <si>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</si>
  <si>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</si>
  <si>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</si>
  <si>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</si>
  <si>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</si>
  <si>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</si>
  <si>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</si>
  <si>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</si>
  <si>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</si>
  <si>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</si>
  <si>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</si>
  <si>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</si>
  <si>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</si>
  <si>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</si>
  <si>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</si>
  <si>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</si>
  <si>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</si>
  <si>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</si>
  <si>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</si>
  <si>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</si>
  <si>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</si>
  <si>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</si>
  <si>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</si>
  <si>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</si>
  <si>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</si>
  <si>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</si>
  <si>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</si>
  <si>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</si>
  <si>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</si>
  <si>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</si>
  <si>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</si>
  <si>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</si>
  <si>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</si>
  <si>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</si>
  <si>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</si>
  <si>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</si>
  <si>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</si>
  <si>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</si>
  <si>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</si>
  <si>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</si>
  <si>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</si>
  <si>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</si>
  <si>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</si>
  <si>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</si>
  <si>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</si>
  <si>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</si>
  <si>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</si>
  <si>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</si>
  <si>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</si>
  <si>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</si>
  <si>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</si>
  <si>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</si>
  <si>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</si>
  <si>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</si>
  <si>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</si>
  <si>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</si>
  <si>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</si>
  <si>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</si>
  <si>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</si>
  <si>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</si>
  <si>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</si>
  <si>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</si>
  <si>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</si>
  <si>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</si>
  <si>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</si>
  <si>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</si>
  <si>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</si>
  <si>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</si>
  <si>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</si>
  <si>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</si>
  <si>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</si>
  <si>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</si>
  <si>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</si>
  <si>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</si>
  <si>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</si>
  <si>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</si>
  <si>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</si>
  <si>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</si>
  <si>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</si>
  <si>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</si>
  <si>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</si>
  <si>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</si>
  <si>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</si>
  <si>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</si>
  <si>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</si>
  <si>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</si>
  <si>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</si>
  <si>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</si>
  <si>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</si>
  <si>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</si>
  <si>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</si>
  <si>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</si>
  <si>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</si>
  <si>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</si>
  <si>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</si>
  <si>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</si>
  <si>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</si>
  <si>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</si>
  <si>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</si>
  <si>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</si>
  <si>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</si>
  <si>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</si>
  <si>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</si>
  <si>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</si>
  <si>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</si>
  <si>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</si>
  <si>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</si>
  <si>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</si>
  <si>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</si>
  <si>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</si>
  <si>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</si>
  <si>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</si>
  <si>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</si>
  <si>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</si>
  <si>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</si>
  <si>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</si>
  <si>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</si>
  <si>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</si>
  <si>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</si>
  <si>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</si>
  <si>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</si>
  <si>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</si>
  <si>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</si>
  <si>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</si>
  <si>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</si>
  <si>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</si>
  <si>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</si>
  <si>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</si>
  <si>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</si>
  <si>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</si>
  <si>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</si>
  <si>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</si>
  <si>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</si>
  <si>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</si>
  <si>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</si>
  <si>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</si>
  <si>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</si>
  <si>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</si>
  <si>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</si>
  <si>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</si>
  <si>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</si>
  <si>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</si>
  <si>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</si>
  <si>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</si>
  <si>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</si>
  <si>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</si>
  <si>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</si>
  <si>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</si>
  <si>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</si>
  <si>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</si>
  <si>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</si>
  <si>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</si>
  <si>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</si>
  <si>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</si>
  <si>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</si>
  <si>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</si>
  <si>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</si>
  <si>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</si>
  <si>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</si>
  <si>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</si>
  <si>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</si>
  <si>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</si>
  <si>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</si>
  <si>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</si>
  <si>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</si>
  <si>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</si>
  <si>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</si>
  <si>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</si>
  <si>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</si>
  <si>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</si>
  <si>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</si>
  <si>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</si>
  <si>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</si>
  <si>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</si>
  <si>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</si>
  <si>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</si>
  <si>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</si>
  <si>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</si>
  <si>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</si>
  <si>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</si>
  <si>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</si>
  <si>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</si>
  <si>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</si>
  <si>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</si>
  <si>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</si>
  <si>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</si>
  <si>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</si>
  <si>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</si>
  <si>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</si>
  <si>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</si>
  <si>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</si>
  <si>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</si>
  <si>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</si>
  <si>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</si>
  <si>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</si>
  <si>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</si>
  <si>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</si>
  <si>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</si>
  <si>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</si>
  <si>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</si>
  <si>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</si>
  <si>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</si>
  <si>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</si>
  <si>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</si>
  <si>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</si>
  <si>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</si>
  <si>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</si>
  <si>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</si>
  <si>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</si>
  <si>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</si>
  <si>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</si>
  <si>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</si>
  <si>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</si>
  <si>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</si>
  <si>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</si>
  <si>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</si>
  <si>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</si>
  <si>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</si>
  <si>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</si>
  <si>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</si>
  <si>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</si>
  <si>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</si>
  <si>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</si>
  <si>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</si>
  <si>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</si>
  <si>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</si>
  <si>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</si>
  <si>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</si>
  <si>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</si>
  <si>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</si>
  <si>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</si>
  <si>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</si>
  <si>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</si>
  <si>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</si>
  <si>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</si>
  <si>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</si>
  <si>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</si>
  <si>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</si>
  <si>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</si>
  <si>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</si>
  <si>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</si>
  <si>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</si>
  <si>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</si>
  <si>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</si>
  <si>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</si>
  <si>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</si>
  <si>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</si>
  <si>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</si>
  <si>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</si>
  <si>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</si>
  <si>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</si>
  <si>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</si>
  <si>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</si>
  <si>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</si>
  <si>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</si>
  <si>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</si>
  <si>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</si>
  <si>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</si>
  <si>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</si>
  <si>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</si>
  <si>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</si>
  <si>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</si>
  <si>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</si>
  <si>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</si>
  <si>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</si>
  <si>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</si>
  <si>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</si>
  <si>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</si>
  <si>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</si>
  <si>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</si>
  <si>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</si>
  <si>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</si>
  <si>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</si>
  <si>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</si>
  <si>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</si>
  <si>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</si>
  <si>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</si>
  <si>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</si>
  <si>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</si>
  <si>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</si>
  <si>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</si>
  <si>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</si>
  <si>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</si>
  <si>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</si>
  <si>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</si>
  <si>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</si>
  <si>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</si>
  <si>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</si>
  <si>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</si>
  <si>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</si>
  <si>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</si>
  <si>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</si>
  <si>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</si>
  <si>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</si>
  <si>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</si>
  <si>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</si>
  <si>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</si>
  <si>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</si>
  <si>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</si>
  <si>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</si>
  <si>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</si>
  <si>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</si>
  <si>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</si>
  <si>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</si>
  <si>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</si>
  <si>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</si>
  <si>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</si>
  <si>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</si>
  <si>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</si>
  <si>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</si>
  <si>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</si>
  <si>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</si>
  <si>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</si>
  <si>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</si>
  <si>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</si>
  <si>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</si>
  <si>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</si>
  <si>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</si>
  <si>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</si>
  <si>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</si>
  <si>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</si>
  <si>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</si>
  <si>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</si>
  <si>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</si>
  <si>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</si>
  <si>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</si>
  <si>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</si>
  <si>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</si>
  <si>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</si>
  <si>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</si>
  <si>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</si>
  <si>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</si>
  <si>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</si>
  <si>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</si>
  <si>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</si>
  <si>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</si>
  <si>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</si>
  <si>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</si>
  <si>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</si>
  <si>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</si>
  <si>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</si>
  <si>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</si>
  <si>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</si>
  <si>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</si>
  <si>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</si>
  <si>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</si>
  <si>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</si>
  <si>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</si>
  <si>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</si>
  <si>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</si>
  <si>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</si>
  <si>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</si>
  <si>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</si>
  <si>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</si>
  <si>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</si>
  <si>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</si>
  <si>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</si>
  <si>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</si>
  <si>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</si>
  <si>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</si>
  <si>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</si>
  <si>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</si>
  <si>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</si>
  <si>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</si>
  <si>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</si>
  <si>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</si>
  <si>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</si>
  <si>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</si>
  <si>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</si>
  <si>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</si>
  <si>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</si>
  <si>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</si>
  <si>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</si>
  <si>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</si>
  <si>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</si>
  <si>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</si>
  <si>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</si>
  <si>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</si>
  <si>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</si>
  <si>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</si>
  <si>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</si>
  <si>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</si>
  <si>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</si>
  <si>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</si>
  <si>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</si>
  <si>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</si>
  <si>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</si>
  <si>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</si>
  <si>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</si>
  <si>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</si>
  <si>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</si>
  <si>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</si>
  <si>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</si>
  <si>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</si>
  <si>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</si>
  <si>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</si>
  <si>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</si>
  <si>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</si>
  <si>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</si>
  <si>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</si>
  <si>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</si>
  <si>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</si>
  <si>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</si>
  <si>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</si>
  <si>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</si>
  <si>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</si>
  <si>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</si>
  <si>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</si>
  <si>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</si>
  <si>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</si>
  <si>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</si>
  <si>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</si>
  <si>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</si>
  <si>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</si>
  <si>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</si>
  <si>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</si>
  <si>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</si>
  <si>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</si>
  <si>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</si>
  <si>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</si>
  <si>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</si>
  <si>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</si>
  <si>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</si>
  <si>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</si>
  <si>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</si>
  <si>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</si>
  <si>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</si>
  <si>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</si>
  <si>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</si>
  <si>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</si>
  <si>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</si>
  <si>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</si>
  <si>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</si>
  <si>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</si>
  <si>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</si>
  <si>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</si>
  <si>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</si>
  <si>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</si>
  <si>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</si>
  <si>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</si>
  <si>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</si>
  <si>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</si>
  <si>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</si>
  <si>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</si>
  <si>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</si>
  <si>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</si>
  <si>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</si>
  <si>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</si>
  <si>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</si>
  <si>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</si>
  <si>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</si>
  <si>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</si>
  <si>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</si>
  <si>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</si>
  <si>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</si>
  <si>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</si>
  <si>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</si>
  <si>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</si>
  <si>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</si>
  <si>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</si>
  <si>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</si>
  <si>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</si>
  <si>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</si>
  <si>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</si>
  <si>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</si>
  <si>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</si>
  <si>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</si>
  <si>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</si>
  <si>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</si>
  <si>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</si>
  <si>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</si>
  <si>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</si>
  <si>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</si>
  <si>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</si>
  <si>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</si>
  <si>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</si>
  <si>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</si>
  <si>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</si>
  <si>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</si>
  <si>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</si>
  <si>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</si>
  <si>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</si>
  <si>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</si>
  <si>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</si>
  <si>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</si>
  <si>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</si>
  <si>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</si>
  <si>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</si>
  <si>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</si>
  <si>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</si>
  <si>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</si>
  <si>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</si>
  <si>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</si>
  <si>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</si>
  <si>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</si>
  <si>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</si>
  <si>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</si>
  <si>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</si>
  <si>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</si>
  <si>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</si>
  <si>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</si>
  <si>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</si>
  <si>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</si>
  <si>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</si>
  <si>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</si>
  <si>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</si>
  <si>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</si>
  <si>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</si>
  <si>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</si>
  <si>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</si>
  <si>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</si>
  <si>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</si>
  <si>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</si>
  <si>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</si>
  <si>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</si>
  <si>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</si>
  <si>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</si>
  <si>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</si>
  <si>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</si>
  <si>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</si>
  <si>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</si>
  <si>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</si>
  <si>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</si>
  <si>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</si>
  <si>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</si>
  <si>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</si>
  <si>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</si>
  <si>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</si>
  <si>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</si>
  <si>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</si>
  <si>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</si>
  <si>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</si>
  <si>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</si>
  <si>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</si>
  <si>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</si>
  <si>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</si>
  <si>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</si>
  <si>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</si>
  <si>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</si>
  <si>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</si>
  <si>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</si>
  <si>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</si>
  <si>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</si>
  <si>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</si>
  <si>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</si>
  <si>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</si>
  <si>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</si>
  <si>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</si>
  <si>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</si>
  <si>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</si>
  <si>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</si>
  <si>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</si>
  <si>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</si>
  <si>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</si>
  <si>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</si>
  <si>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</si>
  <si>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</si>
  <si>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</si>
  <si>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</si>
  <si>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</si>
  <si>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</si>
  <si>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</si>
  <si>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</si>
  <si>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</si>
  <si>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</si>
  <si>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</si>
  <si>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</si>
  <si>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</si>
  <si>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</si>
  <si>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</si>
  <si>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</si>
  <si>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</si>
  <si>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</si>
  <si>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</si>
  <si>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</si>
  <si>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</si>
  <si>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</si>
  <si>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</si>
  <si>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</si>
  <si>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</si>
  <si>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</si>
  <si>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</si>
  <si>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</si>
  <si>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</si>
  <si>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</si>
  <si>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</si>
  <si>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</si>
  <si>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</si>
  <si>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</si>
  <si>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</si>
  <si>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</si>
  <si>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</si>
  <si>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</si>
  <si>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</si>
  <si>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</si>
  <si>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</si>
  <si>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</si>
  <si>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</si>
  <si>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</si>
  <si>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</si>
  <si>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</si>
  <si>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</si>
  <si>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</si>
  <si>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</si>
  <si>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</si>
  <si>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</si>
  <si>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</si>
  <si>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</si>
  <si>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</si>
  <si>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</si>
  <si>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</si>
  <si>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</si>
  <si>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</si>
  <si>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</si>
  <si>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</si>
  <si>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</si>
  <si>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</si>
  <si>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</si>
  <si>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</si>
  <si>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</si>
  <si>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</si>
  <si>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</si>
  <si>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</si>
  <si>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</si>
  <si>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</si>
  <si>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</si>
  <si>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</si>
  <si>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</si>
  <si>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</si>
  <si>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</si>
  <si>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</si>
  <si>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</si>
  <si>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</si>
  <si>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</si>
  <si>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</si>
  <si>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</si>
  <si>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</si>
  <si>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</si>
  <si>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</si>
  <si>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</si>
  <si>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</si>
  <si>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</si>
  <si>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</si>
  <si>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</si>
  <si>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</si>
  <si>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</si>
  <si>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</si>
  <si>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</si>
  <si>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</si>
  <si>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</si>
  <si>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</si>
  <si>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</si>
  <si>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</si>
  <si>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</si>
  <si>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</si>
  <si>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</si>
  <si>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</si>
  <si>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</si>
  <si>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</si>
  <si>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</si>
  <si>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</si>
  <si>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</si>
  <si>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</si>
  <si>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</si>
  <si>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</si>
  <si>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</si>
  <si>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</si>
  <si>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</si>
  <si>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</si>
  <si>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</si>
  <si>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</si>
  <si>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</si>
  <si>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</si>
  <si>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</si>
  <si>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</si>
  <si>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</si>
  <si>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</si>
  <si>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</si>
  <si>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</si>
  <si>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</si>
  <si>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</si>
  <si>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</si>
  <si>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</si>
  <si>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</si>
  <si>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</si>
  <si>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</si>
  <si>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</si>
  <si>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</si>
  <si>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</si>
  <si>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</si>
  <si>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</si>
  <si>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</si>
  <si>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</si>
  <si>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</si>
  <si>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</si>
  <si>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</si>
  <si>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</si>
  <si>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</si>
  <si>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</si>
  <si>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</si>
  <si>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</si>
  <si>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</si>
  <si>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</si>
  <si>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</si>
  <si>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</si>
  <si>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</si>
  <si>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</si>
  <si>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</si>
  <si>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</si>
  <si>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</si>
  <si>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</si>
  <si>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</si>
  <si>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</si>
  <si>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</si>
  <si>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</si>
  <si>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</si>
  <si>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</si>
  <si>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</si>
  <si>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</si>
  <si>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</si>
  <si>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</si>
  <si>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</si>
  <si>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</si>
  <si>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</si>
  <si>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</si>
  <si>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</si>
  <si>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</si>
  <si>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</si>
  <si>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</si>
  <si>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</si>
  <si>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</si>
  <si>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</si>
  <si>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</si>
  <si>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</si>
  <si>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</si>
  <si>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</si>
  <si>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</si>
  <si>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</si>
  <si>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</si>
  <si>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</si>
  <si>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</si>
  <si>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</si>
  <si>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</si>
  <si>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</si>
  <si>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</si>
  <si>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</si>
  <si>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</si>
  <si>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</si>
  <si>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</si>
  <si>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</si>
  <si>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</si>
  <si>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</si>
  <si>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</si>
  <si>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</si>
  <si>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</si>
  <si>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</si>
  <si>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</si>
  <si>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</si>
  <si>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</si>
  <si>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</si>
  <si>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</si>
  <si>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</si>
  <si>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</si>
  <si>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</si>
  <si>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</si>
  <si>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</si>
  <si>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</si>
  <si>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</si>
  <si>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</si>
  <si>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</si>
  <si>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</si>
  <si>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</si>
  <si>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</si>
  <si>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</si>
  <si>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</si>
  <si>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</si>
  <si>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</si>
  <si>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</si>
  <si>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</si>
  <si>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</si>
  <si>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</si>
  <si>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</si>
  <si>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</si>
  <si>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</si>
  <si>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</si>
  <si>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</si>
  <si>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</si>
  <si>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</si>
  <si>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</si>
  <si>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</si>
  <si>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</si>
  <si>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</si>
  <si>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</si>
  <si>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</si>
  <si>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</si>
  <si>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</si>
  <si>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</si>
  <si>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</si>
  <si>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</si>
  <si>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</si>
  <si>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</si>
  <si>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</si>
  <si>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</si>
  <si>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</si>
  <si>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</si>
  <si>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</si>
  <si>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</si>
  <si>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</si>
  <si>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</si>
  <si>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</si>
  <si>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</si>
  <si>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</si>
  <si>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</si>
  <si>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</si>
  <si>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</si>
  <si>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</si>
  <si>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</si>
  <si>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</si>
  <si>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</si>
  <si>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</si>
  <si>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</si>
  <si>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</si>
  <si>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</si>
  <si>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</si>
  <si>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</si>
  <si>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</si>
  <si>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</si>
  <si>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</si>
  <si>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</si>
  <si>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</si>
  <si>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</si>
  <si>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</si>
  <si>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</si>
  <si>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</si>
  <si>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</si>
  <si>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</si>
  <si>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</si>
  <si>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</si>
  <si>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</si>
  <si>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</si>
  <si>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</si>
  <si>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</si>
  <si>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</si>
  <si>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</si>
  <si>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</si>
  <si>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</si>
  <si>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</si>
  <si>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</si>
  <si>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</si>
  <si>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</si>
  <si>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</si>
  <si>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</si>
  <si>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</si>
  <si>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</si>
  <si>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</si>
  <si>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</si>
  <si>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</si>
  <si>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</si>
  <si>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</si>
  <si>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</si>
  <si>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</si>
  <si>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</si>
  <si>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</si>
  <si>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</si>
  <si>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</si>
  <si>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</si>
  <si>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</si>
  <si>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</si>
  <si>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</si>
  <si>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</si>
  <si>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</si>
  <si>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</si>
  <si>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</si>
  <si>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</si>
  <si>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</si>
  <si>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</si>
  <si>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</si>
  <si>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</si>
  <si>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</si>
  <si>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</si>
  <si>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</si>
  <si>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</si>
  <si>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</si>
  <si>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</si>
  <si>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</si>
  <si>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</si>
  <si>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</si>
  <si>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</si>
  <si>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</si>
  <si>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</si>
  <si>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</si>
  <si>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</si>
  <si>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</si>
  <si>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</si>
  <si>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</si>
  <si>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</si>
  <si>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</si>
  <si>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</si>
  <si>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</si>
  <si>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</si>
  <si>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</si>
  <si>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</si>
  <si>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</si>
  <si>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</si>
  <si>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</si>
  <si>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</si>
  <si>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</si>
  <si>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</si>
  <si>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</si>
  <si>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</si>
  <si>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</si>
  <si>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</si>
  <si>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</si>
  <si>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</si>
  <si>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</si>
  <si>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</si>
  <si>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</si>
  <si>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</si>
  <si>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</si>
  <si>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</si>
  <si>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</si>
  <si>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</si>
  <si>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</si>
  <si>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</si>
  <si>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</si>
  <si>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</si>
  <si>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</si>
  <si>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</si>
  <si>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</si>
  <si>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</si>
  <si>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</si>
  <si>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</si>
  <si>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</si>
  <si>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</si>
  <si>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</si>
  <si>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</si>
  <si>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</si>
  <si>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</si>
  <si>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</si>
  <si>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</si>
  <si>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</si>
  <si>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</si>
  <si>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</si>
  <si>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</si>
  <si>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</si>
  <si>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</si>
  <si>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</si>
  <si>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</si>
  <si>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</si>
  <si>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</si>
  <si>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</si>
  <si>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</si>
  <si>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</si>
  <si>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</si>
  <si>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</si>
  <si>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</si>
  <si>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</si>
  <si>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</si>
  <si>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</si>
  <si>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</si>
  <si>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</si>
  <si>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</si>
  <si>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</si>
  <si>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</si>
  <si>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</si>
  <si>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</si>
  <si>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</si>
  <si>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</si>
  <si>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</si>
  <si>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</si>
  <si>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</si>
  <si>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</si>
  <si>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</si>
  <si>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</si>
  <si>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</si>
  <si>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</si>
  <si>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</si>
  <si>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</si>
  <si>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</si>
  <si>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</si>
  <si>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</si>
  <si>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</si>
  <si>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</si>
  <si>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</si>
  <si>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</si>
  <si>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</si>
  <si>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</si>
  <si>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</si>
  <si>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</si>
  <si>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</si>
  <si>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</si>
  <si>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</si>
  <si>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</si>
  <si>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</si>
  <si>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</si>
  <si>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</si>
  <si>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</si>
  <si>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</si>
  <si>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</si>
  <si>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</si>
  <si>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</si>
  <si>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</si>
  <si>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</si>
  <si>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</si>
  <si>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</si>
  <si>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</si>
  <si>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</si>
  <si>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</si>
  <si>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</si>
  <si>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</si>
  <si>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</si>
  <si>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</si>
  <si>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</si>
  <si>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</si>
  <si>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</si>
  <si>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</si>
  <si>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</si>
  <si>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</si>
  <si>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</si>
  <si>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</si>
  <si>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</si>
  <si>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</si>
  <si>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</si>
  <si>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</si>
  <si>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</si>
  <si>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</si>
  <si>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</si>
  <si>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</si>
  <si>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</si>
  <si>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</si>
  <si>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</si>
  <si>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</si>
  <si>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</si>
  <si>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</si>
  <si>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</si>
  <si>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</si>
  <si>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</si>
  <si>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</si>
  <si>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</si>
  <si>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</si>
  <si>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</si>
  <si>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</si>
  <si>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</si>
  <si>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</si>
  <si>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</si>
  <si>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</si>
  <si>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</si>
  <si>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</si>
  <si>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</si>
  <si>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</si>
  <si>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</si>
  <si>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</si>
  <si>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</si>
  <si>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</si>
  <si>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</si>
  <si>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</si>
  <si>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</si>
  <si>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</si>
  <si>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</si>
  <si>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</si>
  <si>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</si>
  <si>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</si>
  <si>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</si>
  <si>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</si>
  <si>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</si>
  <si>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</si>
  <si>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</si>
  <si>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</si>
  <si>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</si>
  <si>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</si>
  <si>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</si>
  <si>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</si>
  <si>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</si>
  <si>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</si>
  <si>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</si>
  <si>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</si>
  <si>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</si>
  <si>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</si>
  <si>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</si>
  <si>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</si>
  <si>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</si>
  <si>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</si>
  <si>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</si>
  <si>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</si>
  <si>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</si>
  <si>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</si>
  <si>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</si>
  <si>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</si>
  <si>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</si>
  <si>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</si>
  <si>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</si>
  <si>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</si>
  <si>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</si>
  <si>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</si>
  <si>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</si>
  <si>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</si>
  <si>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</si>
  <si>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</si>
  <si>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</si>
  <si>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</si>
  <si>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</si>
  <si>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</si>
  <si>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</si>
  <si>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</si>
  <si>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</si>
  <si>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</si>
  <si>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</si>
  <si>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</si>
  <si>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</si>
  <si>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</si>
  <si>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</si>
  <si>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</si>
  <si>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</si>
  <si>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</si>
  <si>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</si>
  <si>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</si>
  <si>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</si>
  <si>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</si>
  <si>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</si>
  <si>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</si>
  <si>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</si>
  <si>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</si>
  <si>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</si>
  <si>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</si>
  <si>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</si>
  <si>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</si>
  <si>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</si>
  <si>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</si>
  <si>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</si>
  <si>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</si>
  <si>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</si>
  <si>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</si>
  <si>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</si>
  <si>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</si>
  <si>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</si>
  <si>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</si>
  <si>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</si>
  <si>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</si>
  <si>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</si>
  <si>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</si>
  <si>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</si>
  <si>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</si>
  <si>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</si>
  <si>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</si>
  <si>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</si>
  <si>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</si>
  <si>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</si>
  <si>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</si>
  <si>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</si>
  <si>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</si>
  <si>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</si>
  <si>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</si>
  <si>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</si>
  <si>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</si>
  <si>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</si>
  <si>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</si>
  <si>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</si>
  <si>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</si>
  <si>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</si>
  <si>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</si>
  <si>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</si>
  <si>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</si>
  <si>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</si>
  <si>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</si>
  <si>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</si>
  <si>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</si>
  <si>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</si>
  <si>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</si>
  <si>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</si>
  <si>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</si>
  <si>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</si>
  <si>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</si>
  <si>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</si>
  <si>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</si>
  <si>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</si>
  <si>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</si>
  <si>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</si>
  <si>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</si>
  <si>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</si>
  <si>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</si>
  <si>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</si>
  <si>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</si>
  <si>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</si>
  <si>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</si>
  <si>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</si>
  <si>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</si>
  <si>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</si>
  <si>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</si>
  <si>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</si>
  <si>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</si>
  <si>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</si>
  <si>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</si>
  <si>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</si>
  <si>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</si>
  <si>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</si>
  <si>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</si>
  <si>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</si>
  <si>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</si>
  <si>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</si>
  <si>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</si>
  <si>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</si>
  <si>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</si>
  <si>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</si>
  <si>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</si>
  <si>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</si>
  <si>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</si>
  <si>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</si>
  <si>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</si>
  <si>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</si>
  <si>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</si>
  <si>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</si>
  <si>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</si>
  <si>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</si>
  <si>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</si>
  <si>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</si>
  <si>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</si>
  <si>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</si>
  <si>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</si>
  <si>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</si>
  <si>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</si>
  <si>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</si>
  <si>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</si>
  <si>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</si>
  <si>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</si>
  <si>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</si>
  <si>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</si>
  <si>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</si>
  <si>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</si>
  <si>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</si>
  <si>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</si>
  <si>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</si>
  <si>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</si>
  <si>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</si>
  <si>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</si>
  <si>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</si>
  <si>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</si>
  <si>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</si>
  <si>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</si>
  <si>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</si>
  <si>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</si>
  <si>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</si>
  <si>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</si>
  <si>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</si>
  <si>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</si>
  <si>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</si>
  <si>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</si>
  <si>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</si>
  <si>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</si>
  <si>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</si>
  <si>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</si>
  <si>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</si>
  <si>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</si>
  <si>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</si>
  <si>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</si>
  <si>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</si>
  <si>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</si>
  <si>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</si>
  <si>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</si>
  <si>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</si>
  <si>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</si>
  <si>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</si>
  <si>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</si>
  <si>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</si>
  <si>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</si>
  <si>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</si>
  <si>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</si>
  <si>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</si>
  <si>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</si>
  <si>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</si>
  <si>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</si>
  <si>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</si>
  <si>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</si>
  <si>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</si>
  <si>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</si>
  <si>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</si>
  <si>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</si>
  <si>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</si>
  <si>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</si>
  <si>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</si>
  <si>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</si>
  <si>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</si>
  <si>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</si>
  <si>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</si>
  <si>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</si>
  <si>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</si>
  <si>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</si>
  <si>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</si>
  <si>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</si>
  <si>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</si>
  <si>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</si>
  <si>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</si>
  <si>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</si>
  <si>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</si>
  <si>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</si>
  <si>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</si>
  <si>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</si>
  <si>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</si>
  <si>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</si>
  <si>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</si>
  <si>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</si>
  <si>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</si>
  <si>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</si>
  <si>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</si>
  <si>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</si>
  <si>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</si>
  <si>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</si>
  <si>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</si>
  <si>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</si>
  <si>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</si>
  <si>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</si>
  <si>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</si>
  <si>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</si>
  <si>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</si>
  <si>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</si>
  <si>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</si>
  <si>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</si>
  <si>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</si>
  <si>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</si>
  <si>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</si>
  <si>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</si>
  <si>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</si>
  <si>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</si>
  <si>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</si>
  <si>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</si>
  <si>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</si>
  <si>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</si>
  <si>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</si>
  <si>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</si>
  <si>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</si>
  <si>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</si>
  <si>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</si>
  <si>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</si>
  <si>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</si>
  <si>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</si>
  <si>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</si>
  <si>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</si>
  <si>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</si>
  <si>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</si>
  <si>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</si>
  <si>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</si>
  <si>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</si>
  <si>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</si>
  <si>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</si>
  <si>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</si>
  <si>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</si>
  <si>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</si>
  <si>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</si>
  <si>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</si>
  <si>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</si>
  <si>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</si>
  <si>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</si>
  <si>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</si>
  <si>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</si>
  <si>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</si>
  <si>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</si>
  <si>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</si>
  <si>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</si>
  <si>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</si>
  <si>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</si>
  <si>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</si>
  <si>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</si>
  <si>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</si>
  <si>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</si>
  <si>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</si>
  <si>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</si>
  <si>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</si>
  <si>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</si>
  <si>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</si>
  <si>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</si>
  <si>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</si>
  <si>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</si>
  <si>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</si>
  <si>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</si>
  <si>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</si>
  <si>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</si>
  <si>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</si>
  <si>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</si>
  <si>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</si>
  <si>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</si>
  <si>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</si>
  <si>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</si>
  <si>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</si>
  <si>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</si>
  <si>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</si>
  <si>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</si>
  <si>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</si>
  <si>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</si>
  <si>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</si>
  <si>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</si>
  <si>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</si>
  <si>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</si>
  <si>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</si>
  <si>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</si>
  <si>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</si>
  <si>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</si>
  <si>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</si>
  <si>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</si>
  <si>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</si>
  <si>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</si>
  <si>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</si>
  <si>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</si>
  <si>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</si>
  <si>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</si>
  <si>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</si>
  <si>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</si>
  <si>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</si>
  <si>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</si>
  <si>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</si>
  <si>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</si>
  <si>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</si>
  <si>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</si>
  <si>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</si>
  <si>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</si>
  <si>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</si>
  <si>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</si>
  <si>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</si>
  <si>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</si>
  <si>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</si>
  <si>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</si>
  <si>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</si>
  <si>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</si>
  <si>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</si>
  <si>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</si>
  <si>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</si>
  <si>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</si>
  <si>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</si>
  <si>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</si>
  <si>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</si>
  <si>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</si>
  <si>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</si>
  <si>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</si>
  <si>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</si>
  <si>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</si>
  <si>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</si>
  <si>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</si>
  <si>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</si>
  <si>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</si>
  <si>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</si>
  <si>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</si>
  <si>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</si>
  <si>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</si>
  <si>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</si>
  <si>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</si>
  <si>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</si>
  <si>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</si>
  <si>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</si>
  <si>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</si>
  <si>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</si>
  <si>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</si>
  <si>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</si>
  <si>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</si>
  <si>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</si>
  <si>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</si>
  <si>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</si>
  <si>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</si>
  <si>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</si>
  <si>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</si>
  <si>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</si>
  <si>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</si>
  <si>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</si>
  <si>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</si>
  <si>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</si>
  <si>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</si>
  <si>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</si>
  <si>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</si>
  <si>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</si>
  <si>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</si>
  <si>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</si>
  <si>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</si>
  <si>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</si>
  <si>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</si>
  <si>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</si>
  <si>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</si>
  <si>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</si>
  <si>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</si>
  <si>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</si>
  <si>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</si>
  <si>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</si>
  <si>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</si>
  <si>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</si>
  <si>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</si>
  <si>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</si>
  <si>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</si>
  <si>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</si>
  <si>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</si>
  <si>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</si>
  <si>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</si>
  <si>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</si>
  <si>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</si>
  <si>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</si>
  <si>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</si>
  <si>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</si>
  <si>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</si>
  <si>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</si>
  <si>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</si>
  <si>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</si>
  <si>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</si>
  <si>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</si>
  <si>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</si>
  <si>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</si>
  <si>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</si>
  <si>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</si>
  <si>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</si>
  <si>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</si>
  <si>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</si>
  <si>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</si>
  <si>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</si>
  <si>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</si>
  <si>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</si>
  <si>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</si>
  <si>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</si>
  <si>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</si>
  <si>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</si>
  <si>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</si>
  <si>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</si>
  <si>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</si>
  <si>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</si>
  <si>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</si>
  <si>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</si>
  <si>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</si>
  <si>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</si>
  <si>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</si>
  <si>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</si>
  <si>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</si>
  <si>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</si>
  <si>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</si>
  <si>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</si>
  <si>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</si>
  <si>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</si>
  <si>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</si>
  <si>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</si>
  <si>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</si>
  <si>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</si>
  <si>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</si>
  <si>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</si>
  <si>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</si>
  <si>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</si>
  <si>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</si>
  <si>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</si>
  <si>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</si>
  <si>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</si>
  <si>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</si>
  <si>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</si>
  <si>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</si>
  <si>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</si>
  <si>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</si>
  <si>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</si>
  <si>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</si>
  <si>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</si>
  <si>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</si>
  <si>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</si>
  <si>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</si>
  <si>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</si>
  <si>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</si>
  <si>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</si>
  <si>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</si>
  <si>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</si>
  <si>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</si>
  <si>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</si>
  <si>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</si>
  <si>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</si>
  <si>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</si>
  <si>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</si>
  <si>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</si>
  <si>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</si>
  <si>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</si>
  <si>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</si>
  <si>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</si>
  <si>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</si>
  <si>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</si>
  <si>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</si>
  <si>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</si>
  <si>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</si>
  <si>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</si>
  <si>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</si>
  <si>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</si>
  <si>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</si>
  <si>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</si>
  <si>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</si>
  <si>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</si>
  <si>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</si>
  <si>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</si>
  <si>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</si>
  <si>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</si>
  <si>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</si>
  <si>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</si>
  <si>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</si>
  <si>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</si>
  <si>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</si>
  <si>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</si>
  <si>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</si>
  <si>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</si>
  <si>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</si>
  <si>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</si>
  <si>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</si>
  <si>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</si>
  <si>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</si>
  <si>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</si>
  <si>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</si>
  <si>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</si>
  <si>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</si>
  <si>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</si>
  <si>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</si>
  <si>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</si>
  <si>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</si>
  <si>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</si>
  <si>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</si>
  <si>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</si>
  <si>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</si>
  <si>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</si>
  <si>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</si>
  <si>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</si>
  <si>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</si>
  <si>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</si>
  <si>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</si>
  <si>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</si>
  <si>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</si>
  <si>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</si>
  <si>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</si>
  <si>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</si>
  <si>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</si>
  <si>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</si>
  <si>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</si>
  <si>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</si>
  <si>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</si>
  <si>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</si>
  <si>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</si>
  <si>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</si>
  <si>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</si>
  <si>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</si>
  <si>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</si>
  <si>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</si>
  <si>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</si>
  <si>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</si>
  <si>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</si>
  <si>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</si>
  <si>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</si>
  <si>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</si>
  <si>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</si>
  <si>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</si>
  <si>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</si>
  <si>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</si>
  <si>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</si>
  <si>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</si>
  <si>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</si>
  <si>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</si>
  <si>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</si>
  <si>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</si>
  <si>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</si>
  <si>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</si>
  <si>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</si>
  <si>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</si>
  <si>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</si>
  <si>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</si>
  <si>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</si>
  <si>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</si>
  <si>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</si>
  <si>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</si>
  <si>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</si>
  <si>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</si>
  <si>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</si>
  <si>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</si>
  <si>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</si>
  <si>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</si>
  <si>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</si>
  <si>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</si>
  <si>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</si>
  <si>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</si>
  <si>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</si>
  <si>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</si>
  <si>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</si>
  <si>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</si>
  <si>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</si>
  <si>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</si>
  <si>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</si>
  <si>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</si>
  <si>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</si>
  <si>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</si>
  <si>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</si>
  <si>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</si>
  <si>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</si>
  <si>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</si>
  <si>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</si>
  <si>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</si>
  <si>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</si>
  <si>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</si>
  <si>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</si>
  <si>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</si>
  <si>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</si>
  <si>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</si>
  <si>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</si>
  <si>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</si>
  <si>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</si>
  <si>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</si>
  <si>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</si>
  <si>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</si>
  <si>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</si>
  <si>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</si>
  <si>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</si>
  <si>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</si>
  <si>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</si>
  <si>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</si>
  <si>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</si>
  <si>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</si>
  <si>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</si>
  <si>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</si>
  <si>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</si>
  <si>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</si>
  <si>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</si>
  <si>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</si>
  <si>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</si>
  <si>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</si>
  <si>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</si>
  <si>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</si>
  <si>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</si>
  <si>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</si>
  <si>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</si>
  <si>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</si>
  <si>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</si>
  <si>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</si>
  <si>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</si>
  <si>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</si>
  <si>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</si>
  <si>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</si>
  <si>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</si>
  <si>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</si>
  <si>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</si>
  <si>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</si>
  <si>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</si>
  <si>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</si>
  <si>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</si>
  <si>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</si>
  <si>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</si>
  <si>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</si>
  <si>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</si>
  <si>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</si>
  <si>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</si>
  <si>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</si>
  <si>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</si>
  <si>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</si>
  <si>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</si>
  <si>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</si>
  <si>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</si>
  <si>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</si>
  <si>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</si>
  <si>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</si>
  <si>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</si>
  <si>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</si>
  <si>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</si>
  <si>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</si>
  <si>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</si>
  <si>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</si>
  <si>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</si>
  <si>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</si>
  <si>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</si>
  <si>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</si>
  <si>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</si>
  <si>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</si>
  <si>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</si>
  <si>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</si>
  <si>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</si>
  <si>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</si>
  <si>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</si>
  <si>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</si>
  <si>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</si>
  <si>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</si>
  <si>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</si>
  <si>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</si>
  <si>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</si>
  <si>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</si>
  <si>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</si>
  <si>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</si>
  <si>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</si>
  <si>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</si>
  <si>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</si>
  <si>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</si>
  <si>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</si>
  <si>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</si>
  <si>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</si>
  <si>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</si>
  <si>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</si>
  <si>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</si>
  <si>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</si>
  <si>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</si>
  <si>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</si>
  <si>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</si>
  <si>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</si>
  <si>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</si>
  <si>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</si>
  <si>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</si>
  <si>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</si>
  <si>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</si>
  <si>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</si>
  <si>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</si>
  <si>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</si>
  <si>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</si>
  <si>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</si>
  <si>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</si>
  <si>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</si>
  <si>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</si>
  <si>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</si>
  <si>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</si>
  <si>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</si>
  <si>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</si>
  <si>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</si>
  <si>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</si>
  <si>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</si>
  <si>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</si>
  <si>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</si>
  <si>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</si>
  <si>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</si>
  <si>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</si>
  <si>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</si>
  <si>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</si>
  <si>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</si>
  <si>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</si>
  <si>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</si>
  <si>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</si>
  <si>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</si>
  <si>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</si>
  <si>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</si>
  <si>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</si>
  <si>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</si>
  <si>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</si>
  <si>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</si>
  <si>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</si>
  <si>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</si>
  <si>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</si>
  <si>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</si>
  <si>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</si>
  <si>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</si>
  <si>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</si>
  <si>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</si>
  <si>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</si>
  <si>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</si>
  <si>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</si>
  <si>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</si>
  <si>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</si>
  <si>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</si>
  <si>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</si>
  <si>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</si>
  <si>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</si>
  <si>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</si>
  <si>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</si>
  <si>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</si>
  <si>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</si>
  <si>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</si>
  <si>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</si>
  <si>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</si>
  <si>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</si>
  <si>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</si>
  <si>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</si>
  <si>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</si>
  <si>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</si>
  <si>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</si>
  <si>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</si>
  <si>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</si>
  <si>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</si>
  <si>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</si>
  <si>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</si>
  <si>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</si>
  <si>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</si>
  <si>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</si>
  <si>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</si>
  <si>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</si>
  <si>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</si>
  <si>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</si>
  <si>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</si>
  <si>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</si>
  <si>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</si>
  <si>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</si>
  <si>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</si>
  <si>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</si>
  <si>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</si>
  <si>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</si>
  <si>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</si>
  <si>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</si>
  <si>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</si>
  <si>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</si>
  <si>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</si>
  <si>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</si>
  <si>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</si>
  <si>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</si>
  <si>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</si>
  <si>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</si>
  <si>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</si>
  <si>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</si>
  <si>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</si>
  <si>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</si>
  <si>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</si>
  <si>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</si>
  <si>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</si>
  <si>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</si>
  <si>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</si>
  <si>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</si>
  <si>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</si>
  <si>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</si>
  <si>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</si>
  <si>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</si>
  <si>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</si>
  <si>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</si>
  <si>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</si>
  <si>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</si>
  <si>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</si>
  <si>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</si>
  <si>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</si>
  <si>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</si>
  <si>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</si>
  <si>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</si>
  <si>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</si>
  <si>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</si>
  <si>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</si>
  <si>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</si>
  <si>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</si>
  <si>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</si>
  <si>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</si>
  <si>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</si>
  <si>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</si>
  <si>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</si>
  <si>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</si>
  <si>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</si>
  <si>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</si>
  <si>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</si>
  <si>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</si>
  <si>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</si>
  <si>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</si>
  <si>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</si>
  <si>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</si>
  <si>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</si>
  <si>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</si>
  <si>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</si>
  <si>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</si>
  <si>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</si>
  <si>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</si>
  <si>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</si>
  <si>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</si>
  <si>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</si>
  <si>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</si>
  <si>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</si>
  <si>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</si>
  <si>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</si>
  <si>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</si>
  <si>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</si>
  <si>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</si>
  <si>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</si>
  <si>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</si>
  <si>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</si>
  <si>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</si>
  <si>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</si>
  <si>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</si>
  <si>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</si>
  <si>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</si>
  <si>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</si>
  <si>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</si>
  <si>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</si>
  <si>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</si>
  <si>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</si>
  <si>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</si>
  <si>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</si>
  <si>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</si>
  <si>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</si>
  <si>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</si>
  <si>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</si>
  <si>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</si>
  <si>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</si>
  <si>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</si>
  <si>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</si>
  <si>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</si>
  <si>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</si>
  <si>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</si>
  <si>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</si>
  <si>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</si>
  <si>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</si>
  <si>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</si>
  <si>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</si>
  <si>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</si>
  <si>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</si>
  <si>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</si>
  <si>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</si>
  <si>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</si>
  <si>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</si>
  <si>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</si>
  <si>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</si>
  <si>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</si>
  <si>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</si>
  <si>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</si>
  <si>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</si>
  <si>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</si>
  <si>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</si>
  <si>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</si>
  <si>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</si>
  <si>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</si>
  <si>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</si>
  <si>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</si>
  <si>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</si>
  <si>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</si>
  <si>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</si>
  <si>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</si>
  <si>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</si>
  <si>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</si>
  <si>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</si>
  <si>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</si>
  <si>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</si>
  <si>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</si>
  <si>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</si>
  <si>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</si>
  <si>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</si>
  <si>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</si>
  <si>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</si>
  <si>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</si>
  <si>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</si>
  <si>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</si>
  <si>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</si>
  <si>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</si>
  <si>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</si>
  <si>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</si>
  <si>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</si>
  <si>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</si>
  <si>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</si>
  <si>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</si>
  <si>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</si>
  <si>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</si>
  <si>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</si>
  <si>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</si>
  <si>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</si>
  <si>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</si>
  <si>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</si>
  <si>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</si>
  <si>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</si>
  <si>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</si>
  <si>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</si>
  <si>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</si>
  <si>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</si>
  <si>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</si>
  <si>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</si>
  <si>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</si>
  <si>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</si>
  <si>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</si>
  <si>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</si>
  <si>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</si>
  <si>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</si>
  <si>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</si>
  <si>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</si>
  <si>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</si>
  <si>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</si>
  <si>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</si>
  <si>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</si>
  <si>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</si>
  <si>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</si>
  <si>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</si>
  <si>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</si>
  <si>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</si>
  <si>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</si>
  <si>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</si>
  <si>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</si>
  <si>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</si>
  <si>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</si>
  <si>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</si>
  <si>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</si>
  <si>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</si>
  <si>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</si>
  <si>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</si>
  <si>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</si>
  <si>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</si>
  <si>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</si>
  <si>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</si>
  <si>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</si>
  <si>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</si>
  <si>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</si>
  <si>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</si>
  <si>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</si>
  <si>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</si>
  <si>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</si>
  <si>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</si>
  <si>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</si>
  <si>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</si>
  <si>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</si>
  <si>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</si>
  <si>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</si>
  <si>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</si>
  <si>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</si>
  <si>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</si>
  <si>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</si>
  <si>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</si>
  <si>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</si>
  <si>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</si>
  <si>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</si>
  <si>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</si>
  <si>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</si>
  <si>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</si>
  <si>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</si>
  <si>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</si>
  <si>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</si>
  <si>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</si>
  <si>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</si>
  <si>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</si>
  <si>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</si>
  <si>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</si>
  <si>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</si>
  <si>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</si>
  <si>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</si>
  <si>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</si>
  <si>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</si>
  <si>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</si>
  <si>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</si>
  <si>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</si>
  <si>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</si>
  <si>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</si>
  <si>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</si>
  <si>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</si>
  <si>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</si>
  <si>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</si>
  <si>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</si>
  <si>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</si>
  <si>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</si>
  <si>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</si>
  <si>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</si>
  <si>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</si>
  <si>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</si>
  <si>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</si>
  <si>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</si>
  <si>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</si>
  <si>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</si>
  <si>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</si>
  <si>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</si>
  <si>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</si>
  <si>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</si>
  <si>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</si>
  <si>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</si>
  <si>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</si>
  <si>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</si>
  <si>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</si>
  <si>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</si>
  <si>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</si>
  <si>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</si>
  <si>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</si>
  <si>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</si>
  <si>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</si>
  <si>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</si>
  <si>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</si>
  <si>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</si>
  <si>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</si>
  <si>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</si>
  <si>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</si>
  <si>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</si>
  <si>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</si>
  <si>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</si>
  <si>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</si>
  <si>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</si>
  <si>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</si>
  <si>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</si>
  <si>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</si>
  <si>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</si>
  <si>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</si>
  <si>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</si>
  <si>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</si>
  <si>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</si>
  <si>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</si>
  <si>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</si>
  <si>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</si>
  <si>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</si>
  <si>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</si>
  <si>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</si>
  <si>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</si>
  <si>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</si>
  <si>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</si>
  <si>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</si>
  <si>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</si>
  <si>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</si>
  <si>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</si>
  <si>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</si>
  <si>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</si>
  <si>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</si>
  <si>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</si>
  <si>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</si>
  <si>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</si>
  <si>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</si>
  <si>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</si>
  <si>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</si>
  <si>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</si>
  <si>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</si>
  <si>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</si>
  <si>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</si>
  <si>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</si>
  <si>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</si>
  <si>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</si>
  <si>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</si>
  <si>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</si>
  <si>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</si>
  <si>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</si>
  <si>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</si>
  <si>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</si>
  <si>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</si>
  <si>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</si>
  <si>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</si>
  <si>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</si>
  <si>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</si>
  <si>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</si>
  <si>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</si>
  <si>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</si>
  <si>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</si>
  <si>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</si>
  <si>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</si>
  <si>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</si>
  <si>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</si>
  <si>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</si>
  <si>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</si>
  <si>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</si>
  <si>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</si>
  <si>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</si>
  <si>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</si>
  <si>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</si>
  <si>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</si>
  <si>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</si>
  <si>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</si>
  <si>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</si>
  <si>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</si>
  <si>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</si>
  <si>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</si>
  <si>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</si>
  <si>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</si>
  <si>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</si>
  <si>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</si>
  <si>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</si>
  <si>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</si>
  <si>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</si>
  <si>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</si>
  <si>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</si>
  <si>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</si>
  <si>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</si>
  <si>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</si>
  <si>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</si>
  <si>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</si>
  <si>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</si>
  <si>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</si>
  <si>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</si>
  <si>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</si>
  <si>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</si>
  <si>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</si>
  <si>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</si>
  <si>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</si>
  <si>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</si>
  <si>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</si>
  <si>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</si>
  <si>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</si>
  <si>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</si>
  <si>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</si>
  <si>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</si>
  <si>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</si>
  <si>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</si>
  <si>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</si>
  <si>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</si>
  <si>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</si>
  <si>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</si>
  <si>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</si>
  <si>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</si>
  <si>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</si>
  <si>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</si>
  <si>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</si>
  <si>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</si>
  <si>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</si>
  <si>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</si>
  <si>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</si>
  <si>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</si>
  <si>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</si>
  <si>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</si>
  <si>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</si>
  <si>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</si>
  <si>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</si>
  <si>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</si>
  <si>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</si>
  <si>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</si>
  <si>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</si>
  <si>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</si>
  <si>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</si>
  <si>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</si>
  <si>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</si>
  <si>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</si>
  <si>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</si>
  <si>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</si>
  <si>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</si>
  <si>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</si>
  <si>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</si>
  <si>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</si>
  <si>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</si>
  <si>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</si>
  <si>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</si>
  <si>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</si>
  <si>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</si>
  <si>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</si>
  <si>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</si>
  <si>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</si>
  <si>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</si>
  <si>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</si>
  <si>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</si>
  <si>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</si>
  <si>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</si>
  <si>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</si>
  <si>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</si>
  <si>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</si>
  <si>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</si>
  <si>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</si>
  <si>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</si>
  <si>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</si>
  <si>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</si>
  <si>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</si>
  <si>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</si>
  <si>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</si>
  <si>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</si>
  <si>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</si>
  <si>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</si>
  <si>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</si>
  <si>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</si>
  <si>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</si>
  <si>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</si>
  <si>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</si>
  <si>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</si>
  <si>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</si>
  <si>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</si>
  <si>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</si>
  <si>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</si>
  <si>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</si>
  <si>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</si>
  <si>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</si>
  <si>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</si>
  <si>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</si>
  <si>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</si>
  <si>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</si>
  <si>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</si>
  <si>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</si>
  <si>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</si>
  <si>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</si>
  <si>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</si>
  <si>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</si>
  <si>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</si>
  <si>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</si>
  <si>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</si>
  <si>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</si>
  <si>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</si>
  <si>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</si>
  <si>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</si>
  <si>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</si>
  <si>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</si>
  <si>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</si>
  <si>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</si>
  <si>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</si>
  <si>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</si>
  <si>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</si>
  <si>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</si>
  <si>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</si>
  <si>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</si>
  <si>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</si>
  <si>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</si>
  <si>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</si>
  <si>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</si>
  <si>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</si>
  <si>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</si>
  <si>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</si>
  <si>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</si>
  <si>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</si>
  <si>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</si>
  <si>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</si>
  <si>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</si>
  <si>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</si>
  <si>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</si>
  <si>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</si>
  <si>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</si>
  <si>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</si>
  <si>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</si>
  <si>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</si>
  <si>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</si>
  <si>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</si>
  <si>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</si>
  <si>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</si>
  <si>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</si>
  <si>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</si>
  <si>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</si>
  <si>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</si>
  <si>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</si>
  <si>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</si>
  <si>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</si>
  <si>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</si>
  <si>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</si>
  <si>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</si>
  <si>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</si>
  <si>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</si>
  <si>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</si>
  <si>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</si>
  <si>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</si>
  <si>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</si>
  <si>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</si>
  <si>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</si>
  <si>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</si>
  <si>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</si>
  <si>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</si>
  <si>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</si>
  <si>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</si>
  <si>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</si>
  <si>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</si>
  <si>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</si>
  <si>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</si>
  <si>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</si>
  <si>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</si>
  <si>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</si>
  <si>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</si>
  <si>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</si>
  <si>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</si>
  <si>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</si>
  <si>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</si>
  <si>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</si>
  <si>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</si>
  <si>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</si>
  <si>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</si>
  <si>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</si>
  <si>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</si>
  <si>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</si>
  <si>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</si>
  <si>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</si>
  <si>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</si>
  <si>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</si>
  <si>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</si>
  <si>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</si>
  <si>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</si>
  <si>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</si>
  <si>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</si>
  <si>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</si>
  <si>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</si>
  <si>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</si>
  <si>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</si>
  <si>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</si>
  <si>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</si>
  <si>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</si>
  <si>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</si>
  <si>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</si>
  <si>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</si>
  <si>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</si>
  <si>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</si>
  <si>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</si>
  <si>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</si>
  <si>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</si>
  <si>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</si>
  <si>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</si>
  <si>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</si>
  <si>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</si>
  <si>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</si>
  <si>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</si>
  <si>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</si>
  <si>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</si>
  <si>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</si>
  <si>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</si>
  <si>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</si>
  <si>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</si>
  <si>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</si>
  <si>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</si>
  <si>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</si>
  <si>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</si>
  <si>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</si>
  <si>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</si>
  <si>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</si>
  <si>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</si>
  <si>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</si>
  <si>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</si>
  <si>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</si>
  <si>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</si>
  <si>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</si>
  <si>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</si>
  <si>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</si>
  <si>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</si>
  <si>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</si>
  <si>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</si>
  <si>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</si>
  <si>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</si>
  <si>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</si>
  <si>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</si>
  <si>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</si>
  <si>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</si>
  <si>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</si>
  <si>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</si>
  <si>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</si>
  <si>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</si>
  <si>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</si>
  <si>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</si>
  <si>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</si>
  <si>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</si>
  <si>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</si>
  <si>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</si>
  <si>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</si>
  <si>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</si>
  <si>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</si>
  <si>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</si>
  <si>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</si>
  <si>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</si>
  <si>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</si>
  <si>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</si>
  <si>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</si>
  <si>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</si>
  <si>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</si>
  <si>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</si>
  <si>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</si>
  <si>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</si>
  <si>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</si>
  <si>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</si>
  <si>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</si>
  <si>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</si>
  <si>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</si>
  <si>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</si>
  <si>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</si>
  <si>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</si>
  <si>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</si>
  <si>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</si>
  <si>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</si>
  <si>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</si>
  <si>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</si>
  <si>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</si>
  <si>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</si>
  <si>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</si>
  <si>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</si>
  <si>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</si>
  <si>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</si>
  <si>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</si>
  <si>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</si>
  <si>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</si>
  <si>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</si>
  <si>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</si>
  <si>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</si>
  <si>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</si>
  <si>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</si>
  <si>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</si>
  <si>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</si>
  <si>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</si>
  <si>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</si>
  <si>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</si>
  <si>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</si>
  <si>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</si>
  <si>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</si>
  <si>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</si>
  <si>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</si>
  <si>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</si>
  <si>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</si>
  <si>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</si>
  <si>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</si>
  <si>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</si>
  <si>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</si>
  <si>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</si>
  <si>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</si>
  <si>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</si>
  <si>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</si>
  <si>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</si>
  <si>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</si>
  <si>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</si>
  <si>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</si>
  <si>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</si>
  <si>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</si>
  <si>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</si>
  <si>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</si>
  <si>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</si>
  <si>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</si>
  <si>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</si>
  <si>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</si>
  <si>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</si>
  <si>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</si>
  <si>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</si>
  <si>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</si>
  <si>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</si>
  <si>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</si>
  <si>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</si>
  <si>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</si>
  <si>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</si>
  <si>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</si>
  <si>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</si>
  <si>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</si>
  <si>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</si>
  <si>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</si>
  <si>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</si>
  <si>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</si>
  <si>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</si>
  <si>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</si>
  <si>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</si>
  <si>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</si>
  <si>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</si>
  <si>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</si>
  <si>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</si>
  <si>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</si>
  <si>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</si>
  <si>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</si>
  <si>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</si>
  <si>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</si>
  <si>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</si>
  <si>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</si>
  <si>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</si>
  <si>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</si>
  <si>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</si>
  <si>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</si>
  <si>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</si>
  <si>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</si>
  <si>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</si>
  <si>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</si>
  <si>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</si>
  <si>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</si>
  <si>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</si>
  <si>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</si>
  <si>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</si>
  <si>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</si>
  <si>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</si>
  <si>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</si>
  <si>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</si>
  <si>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</si>
  <si>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</si>
  <si>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</si>
  <si>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</si>
  <si>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</si>
  <si>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</si>
  <si>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</si>
  <si>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</si>
  <si>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</si>
  <si>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</si>
  <si>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</si>
  <si>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</si>
  <si>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</si>
  <si>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</si>
  <si>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</si>
  <si>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</si>
  <si>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</si>
  <si>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</si>
  <si>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</si>
  <si>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</si>
  <si>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</si>
  <si>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</si>
  <si>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</si>
  <si>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</si>
  <si>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</si>
  <si>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</si>
  <si>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</si>
  <si>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</si>
  <si>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</si>
  <si>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</si>
  <si>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</si>
  <si>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</si>
  <si>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</si>
  <si>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</si>
  <si>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</si>
  <si>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</si>
  <si>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</si>
  <si>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</si>
  <si>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</si>
  <si>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</si>
  <si>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</si>
  <si>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</si>
  <si>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</si>
  <si>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</si>
  <si>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</si>
  <si>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</si>
  <si>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</si>
  <si>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</si>
  <si>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</si>
  <si>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</si>
  <si>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</si>
  <si>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</si>
  <si>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</si>
  <si>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</si>
  <si>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</si>
  <si>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</si>
  <si>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</si>
  <si>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</si>
  <si>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</si>
  <si>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</si>
  <si>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</si>
  <si>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</si>
  <si>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</si>
  <si>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</si>
  <si>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</si>
  <si>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</si>
  <si>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</si>
  <si>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</si>
  <si>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</si>
  <si>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</si>
  <si>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</si>
  <si>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</si>
  <si>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</si>
  <si>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</si>
  <si>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</si>
  <si>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</si>
  <si>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</si>
  <si>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</si>
  <si>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</si>
  <si>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</si>
  <si>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</si>
  <si>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</si>
  <si>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</si>
  <si>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</si>
  <si>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</si>
  <si>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</si>
  <si>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</si>
  <si>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</si>
  <si>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</si>
  <si>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</si>
  <si>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</si>
  <si>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</si>
  <si>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</si>
  <si>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</si>
  <si>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</si>
  <si>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</si>
  <si>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</si>
  <si>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</si>
  <si>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</si>
  <si>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</si>
  <si>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</si>
  <si>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</si>
  <si>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</si>
  <si>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</si>
  <si>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</si>
  <si>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</si>
  <si>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</si>
  <si>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</si>
  <si>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</si>
  <si>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</si>
  <si>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</si>
  <si>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</si>
  <si>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</si>
  <si>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</si>
  <si>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</si>
  <si>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</si>
  <si>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</si>
  <si>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</si>
  <si>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</si>
  <si>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</si>
  <si>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</si>
  <si>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</si>
  <si>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</si>
  <si>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</si>
  <si>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</si>
  <si>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</si>
  <si>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</si>
  <si>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</si>
  <si>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</si>
  <si>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</si>
  <si>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</si>
  <si>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</si>
  <si>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</si>
  <si>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</si>
  <si>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</si>
  <si>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</si>
  <si>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</si>
  <si>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</si>
  <si>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</si>
  <si>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</si>
  <si>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</si>
  <si>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</si>
  <si>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</si>
  <si>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</si>
  <si>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</si>
  <si>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</si>
  <si>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</si>
  <si>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</si>
  <si>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</si>
  <si>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</si>
  <si>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</si>
  <si>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</si>
  <si>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</si>
  <si>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</si>
  <si>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</si>
  <si>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</si>
  <si>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</si>
  <si>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</si>
  <si>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</si>
  <si>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</si>
  <si>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</si>
  <si>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</si>
  <si>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</si>
  <si>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</si>
  <si>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</si>
  <si>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</si>
  <si>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</si>
  <si>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</si>
  <si>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</si>
  <si>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</si>
  <si>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</si>
  <si>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</si>
  <si>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</si>
  <si>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</si>
  <si>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</si>
  <si>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</si>
  <si>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</si>
  <si>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</si>
  <si>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</si>
  <si>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</si>
  <si>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</si>
  <si>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</si>
  <si>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</si>
  <si>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</si>
  <si>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</si>
  <si>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</si>
  <si>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</si>
  <si>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</si>
  <si>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</si>
  <si>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</si>
  <si>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</si>
  <si>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</si>
  <si>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</si>
  <si>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</si>
  <si>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</si>
  <si>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</si>
  <si>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</si>
  <si>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</si>
  <si>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</si>
  <si>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</si>
  <si>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</si>
  <si>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</si>
  <si>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</si>
  <si>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</si>
  <si>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</si>
  <si>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</si>
  <si>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</si>
  <si>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</si>
  <si>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</si>
  <si>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</si>
  <si>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</si>
  <si>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</si>
  <si>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</si>
  <si>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</si>
  <si>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</si>
  <si>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</si>
  <si>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</si>
  <si>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</si>
  <si>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</si>
  <si>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</si>
  <si>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</si>
  <si>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</si>
  <si>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</si>
  <si>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</si>
  <si>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</si>
  <si>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</si>
  <si>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</si>
  <si>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</si>
  <si>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</si>
  <si>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</si>
  <si>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</si>
  <si>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</si>
  <si>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</si>
  <si>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</si>
  <si>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</si>
  <si>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</si>
  <si>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</si>
  <si>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</si>
  <si>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</si>
  <si>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</si>
  <si>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</si>
  <si>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</si>
  <si>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</si>
  <si>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</si>
  <si>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</si>
  <si>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</si>
  <si>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</si>
  <si>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</si>
  <si>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</si>
  <si>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</si>
  <si>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</si>
  <si>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</si>
  <si>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</si>
  <si>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</si>
  <si>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</si>
  <si>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</si>
  <si>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</si>
  <si>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</si>
  <si>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</si>
  <si>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</si>
  <si>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</si>
  <si>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</si>
  <si>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</si>
  <si>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</si>
  <si>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</si>
  <si>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</si>
  <si>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</si>
  <si>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</si>
  <si>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</si>
  <si>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</si>
  <si>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</si>
  <si>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</si>
  <si>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</si>
  <si>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</si>
  <si>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</si>
  <si>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</si>
  <si>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</si>
  <si>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</si>
  <si>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</si>
  <si>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</si>
  <si>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</si>
  <si>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</si>
  <si>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</si>
  <si>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</si>
  <si>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</si>
  <si>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</si>
  <si>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</si>
  <si>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</si>
  <si>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</si>
  <si>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</si>
  <si>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</si>
  <si>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</si>
  <si>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</si>
  <si>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</si>
  <si>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</si>
  <si>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</si>
  <si>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</si>
  <si>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</si>
  <si>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</si>
  <si>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</si>
  <si>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</si>
  <si>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</si>
  <si>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</si>
  <si>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</si>
  <si>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</si>
  <si>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</si>
  <si>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</si>
  <si>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</si>
  <si>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</si>
  <si>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</si>
  <si>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</si>
  <si>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</si>
  <si>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</si>
  <si>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</si>
  <si>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</si>
  <si>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</si>
  <si>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</si>
  <si>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</si>
  <si>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</si>
  <si>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</si>
  <si>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</si>
  <si>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</si>
  <si>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</si>
  <si>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</si>
  <si>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</si>
  <si>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</si>
  <si>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</si>
  <si>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</si>
  <si>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</si>
  <si>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</si>
  <si>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</si>
  <si>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</si>
  <si>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</si>
  <si>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</si>
  <si>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</si>
  <si>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</si>
  <si>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</si>
  <si>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</si>
  <si>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</si>
  <si>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</si>
  <si>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</si>
  <si>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</si>
  <si>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</si>
  <si>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</si>
  <si>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</si>
  <si>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</si>
  <si>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</si>
  <si>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</si>
  <si>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</si>
  <si>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</si>
  <si>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</si>
  <si>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</si>
  <si>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</si>
  <si>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</si>
  <si>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</si>
  <si>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</si>
  <si>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</si>
  <si>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</si>
  <si>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</si>
  <si>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</si>
  <si>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</si>
  <si>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</si>
  <si>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</si>
  <si>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</si>
  <si>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</si>
  <si>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</si>
  <si>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</si>
  <si>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</si>
  <si>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</si>
  <si>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</si>
  <si>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</si>
  <si>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</si>
  <si>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</si>
  <si>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</si>
  <si>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</si>
  <si>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</si>
  <si>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</si>
  <si>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</si>
  <si>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</si>
  <si>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</si>
  <si>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</si>
  <si>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</si>
  <si>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</si>
  <si>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</si>
  <si>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</si>
  <si>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</si>
  <si>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</si>
  <si>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</si>
  <si>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</si>
  <si>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</si>
  <si>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</si>
  <si>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</si>
  <si>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</si>
  <si>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</si>
  <si>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</si>
  <si>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</si>
  <si>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</si>
  <si>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</si>
  <si>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</si>
  <si>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</si>
  <si>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</si>
  <si>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</si>
  <si>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</si>
  <si>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</si>
  <si>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</si>
  <si>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</si>
  <si>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</si>
  <si>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</si>
  <si>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</si>
  <si>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</si>
  <si>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</si>
  <si>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</si>
  <si>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</si>
  <si>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</si>
  <si>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</si>
  <si>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</si>
  <si>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</si>
  <si>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</si>
  <si>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</si>
  <si>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</si>
  <si>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</si>
  <si>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</si>
  <si>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</si>
  <si>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</si>
  <si>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</si>
  <si>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</si>
  <si>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</si>
  <si>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</si>
  <si>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</si>
  <si>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</si>
  <si>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</si>
  <si>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</si>
  <si>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</si>
  <si>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</si>
  <si>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</si>
  <si>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</si>
  <si>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</si>
  <si>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</si>
  <si>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</si>
  <si>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</si>
  <si>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</si>
  <si>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</si>
  <si>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</si>
  <si>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</si>
  <si>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</si>
  <si>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</si>
  <si>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</si>
  <si>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</si>
  <si>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</si>
  <si>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</si>
  <si>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</si>
  <si>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</si>
  <si>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</si>
  <si>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</si>
  <si>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</si>
  <si>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</si>
  <si>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</si>
  <si>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</si>
  <si>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</si>
  <si>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</si>
  <si>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</si>
  <si>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</si>
  <si>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</si>
  <si>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</si>
  <si>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</si>
  <si>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</si>
  <si>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</si>
  <si>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</si>
  <si>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</si>
  <si>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</si>
  <si>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</si>
  <si>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</si>
  <si>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</si>
  <si>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</si>
  <si>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</si>
  <si>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</si>
  <si>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</si>
  <si>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</si>
  <si>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</si>
  <si>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</si>
  <si>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</si>
  <si>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</si>
  <si>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</si>
  <si>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</si>
  <si>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</si>
  <si>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</si>
  <si>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</si>
  <si>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</si>
  <si>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</si>
  <si>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</si>
  <si>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</si>
  <si>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</si>
  <si>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</si>
  <si>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</si>
  <si>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</si>
  <si>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</si>
  <si>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</si>
  <si>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</si>
  <si>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</si>
  <si>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</si>
  <si>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</si>
  <si>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</si>
  <si>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</si>
  <si>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</si>
  <si>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</si>
  <si>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</si>
  <si>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</si>
  <si>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</si>
  <si>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</si>
  <si>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</si>
  <si>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</si>
  <si>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</si>
  <si>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</si>
  <si>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</si>
  <si>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</si>
  <si>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</si>
  <si>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</si>
  <si>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</si>
  <si>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</si>
  <si>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</si>
  <si>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</si>
  <si>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</si>
  <si>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</si>
  <si>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</si>
  <si>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</si>
  <si>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</si>
  <si>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</si>
  <si>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</si>
  <si>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</si>
  <si>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</si>
  <si>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</si>
  <si>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</si>
  <si>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</si>
  <si>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</si>
  <si>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</si>
  <si>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</si>
  <si>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</si>
  <si>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</si>
  <si>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</si>
  <si>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</si>
  <si>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</si>
  <si>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</si>
  <si>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</si>
  <si>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</si>
  <si>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</si>
  <si>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</si>
  <si>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</si>
  <si>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</si>
  <si>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</si>
  <si>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</si>
  <si>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</si>
  <si>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</si>
  <si>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</si>
  <si>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</si>
  <si>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</si>
  <si>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</si>
  <si>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</si>
  <si>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</si>
  <si>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</si>
  <si>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</si>
  <si>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</si>
  <si>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</si>
  <si>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</si>
  <si>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</si>
  <si>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</si>
  <si>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</si>
  <si>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</si>
  <si>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</si>
  <si>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</si>
  <si>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</si>
  <si>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</si>
  <si>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</si>
  <si>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</si>
  <si>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</si>
  <si>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</si>
  <si>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</si>
  <si>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</si>
  <si>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</si>
  <si>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</si>
  <si>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</si>
  <si>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</si>
  <si>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</si>
  <si>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</si>
  <si>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</si>
  <si>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</si>
  <si>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</si>
  <si>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</si>
  <si>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</si>
  <si>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</si>
  <si>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</si>
  <si>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</si>
  <si>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</si>
  <si>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</si>
  <si>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</si>
  <si>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</si>
  <si>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</si>
  <si>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</si>
  <si>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</si>
  <si>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</si>
  <si>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</si>
  <si>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</si>
  <si>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</si>
  <si>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</si>
  <si>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</si>
  <si>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</si>
  <si>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</si>
  <si>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</si>
  <si>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</si>
  <si>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</si>
  <si>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</si>
  <si>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</si>
  <si>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</si>
  <si>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</si>
  <si>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</si>
  <si>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</si>
  <si>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</si>
  <si>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</si>
  <si>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</si>
  <si>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</si>
  <si>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</si>
  <si>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</si>
  <si>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</si>
  <si>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</si>
  <si>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</si>
  <si>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</si>
  <si>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</si>
  <si>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</si>
  <si>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</si>
  <si>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</si>
  <si>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</si>
  <si>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</si>
  <si>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</si>
  <si>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</si>
  <si>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</si>
  <si>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</si>
  <si>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</si>
  <si>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</si>
  <si>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</si>
  <si>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</si>
  <si>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</si>
  <si>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</si>
  <si>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</si>
  <si>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</si>
  <si>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</si>
  <si>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</si>
  <si>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</si>
  <si>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</si>
  <si>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</si>
  <si>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</si>
  <si>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</si>
  <si>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</si>
  <si>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</si>
  <si>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</si>
  <si>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</si>
  <si>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</si>
  <si>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</si>
  <si>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</si>
  <si>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</si>
  <si>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</si>
  <si>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</si>
  <si>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</si>
  <si>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</si>
  <si>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</si>
  <si>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</si>
  <si>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</si>
  <si>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</si>
  <si>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</si>
  <si>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</si>
  <si>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</si>
  <si>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</si>
  <si>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</si>
  <si>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</si>
  <si>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</si>
  <si>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</si>
  <si>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</si>
  <si>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</si>
  <si>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</si>
  <si>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</si>
  <si>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</si>
  <si>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</si>
  <si>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</si>
  <si>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</si>
  <si>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</si>
  <si>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</si>
  <si>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</si>
  <si>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</si>
  <si>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</si>
  <si>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</si>
  <si>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</si>
  <si>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</si>
  <si>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</si>
  <si>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</si>
  <si>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</si>
  <si>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</si>
  <si>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</si>
  <si>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</si>
  <si>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</si>
  <si>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</si>
  <si>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</si>
  <si>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</si>
  <si>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</si>
  <si>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</si>
  <si>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</si>
  <si>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</si>
  <si>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</si>
  <si>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</si>
  <si>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</si>
  <si>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</si>
  <si>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</si>
  <si>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</si>
  <si>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</si>
  <si>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</si>
  <si>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</si>
  <si>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</si>
  <si>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</si>
  <si>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</si>
  <si>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</si>
  <si>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</si>
  <si>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</si>
  <si>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</si>
  <si>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</si>
  <si>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</si>
  <si>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</si>
  <si>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</si>
  <si>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</si>
  <si>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</si>
  <si>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</si>
  <si>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</si>
  <si>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</si>
  <si>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</si>
  <si>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</si>
  <si>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</si>
  <si>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</si>
  <si>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</si>
  <si>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</si>
  <si>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</si>
  <si>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</si>
  <si>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</si>
  <si>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</si>
  <si>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</si>
  <si>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</si>
  <si>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</si>
  <si>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</si>
  <si>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</si>
  <si>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</si>
  <si>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</si>
  <si>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</si>
  <si>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</si>
  <si>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</si>
  <si>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</si>
  <si>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</si>
  <si>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</si>
  <si>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</si>
  <si>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</si>
  <si>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</si>
  <si>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</si>
  <si>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</si>
  <si>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</si>
  <si>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</si>
  <si>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</si>
  <si>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</si>
  <si>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</si>
  <si>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</si>
  <si>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</si>
  <si>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</si>
  <si>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</si>
  <si>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</si>
  <si>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</si>
  <si>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</si>
  <si>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</si>
  <si>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</si>
  <si>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</si>
  <si>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</si>
  <si>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</si>
  <si>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</si>
  <si>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</si>
  <si>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</si>
  <si>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</si>
  <si>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</si>
  <si>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</si>
  <si>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</si>
  <si>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</si>
  <si>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</si>
  <si>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</si>
  <si>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</si>
  <si>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</si>
  <si>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</si>
  <si>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</si>
  <si>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</si>
  <si>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</si>
  <si>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</si>
  <si>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</si>
  <si>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</si>
  <si>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</si>
  <si>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</si>
  <si>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</si>
  <si>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</si>
  <si>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</si>
  <si>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</si>
  <si>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</si>
  <si>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</si>
  <si>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</si>
  <si>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</si>
  <si>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</si>
  <si>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</si>
  <si>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</si>
  <si>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</si>
  <si>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</si>
  <si>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</si>
  <si>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</si>
  <si>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</si>
  <si>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</si>
  <si>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</si>
  <si>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</si>
  <si>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</si>
  <si>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</si>
  <si>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</si>
  <si>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</si>
  <si>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</si>
  <si>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</si>
  <si>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</si>
  <si>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</si>
  <si>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</si>
  <si>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</si>
  <si>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</si>
  <si>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</si>
  <si>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</si>
  <si>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</si>
  <si>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</si>
  <si>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</si>
  <si>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</si>
  <si>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</si>
  <si>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</si>
  <si>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</si>
  <si>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</si>
  <si>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</si>
  <si>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</si>
  <si>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</si>
  <si>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</si>
  <si>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</si>
  <si>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</si>
  <si>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</si>
  <si>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</si>
  <si>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</si>
  <si>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</si>
  <si>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</si>
  <si>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</si>
  <si>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</si>
  <si>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</si>
  <si>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</si>
  <si>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</si>
  <si>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</si>
  <si>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</si>
  <si>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</si>
  <si>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</si>
  <si>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</si>
  <si>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</si>
  <si>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</si>
  <si>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</si>
  <si>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</si>
  <si>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</si>
  <si>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</si>
  <si>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</si>
  <si>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</si>
  <si>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</si>
  <si>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</si>
  <si>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</si>
  <si>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</si>
  <si>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</si>
  <si>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</si>
  <si>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</si>
  <si>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</si>
  <si>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</si>
  <si>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</si>
  <si>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</si>
  <si>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</si>
  <si>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</si>
  <si>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</si>
  <si>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</si>
  <si>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</si>
  <si>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</si>
  <si>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</si>
  <si>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</si>
  <si>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</si>
  <si>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</si>
  <si>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</si>
  <si>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</si>
  <si>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</si>
  <si>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</si>
  <si>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</si>
  <si>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</si>
  <si>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</si>
  <si>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</si>
  <si>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</si>
  <si>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</si>
  <si>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</si>
  <si>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</si>
  <si>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</si>
  <si>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</si>
  <si>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</si>
  <si>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</si>
  <si>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</si>
  <si>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</si>
  <si>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</si>
  <si>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</si>
  <si>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</si>
  <si>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</si>
  <si>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</si>
  <si>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</si>
  <si>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</si>
  <si>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</si>
  <si>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</si>
  <si>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</si>
  <si>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</si>
  <si>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</si>
  <si>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</si>
  <si>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</si>
  <si>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</si>
  <si>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</si>
  <si>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</si>
  <si>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</si>
  <si>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</si>
  <si>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</si>
  <si>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</si>
  <si>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</si>
  <si>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</si>
  <si>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</si>
  <si>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</si>
  <si>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</si>
  <si>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</si>
  <si>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</si>
  <si>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</si>
  <si>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</si>
  <si>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</si>
  <si>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</si>
  <si>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</si>
  <si>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</si>
  <si>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</si>
  <si>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</si>
  <si>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</si>
  <si>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</si>
  <si>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</si>
  <si>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</si>
  <si>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</si>
  <si>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</si>
  <si>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</si>
  <si>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</si>
  <si>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</si>
  <si>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</si>
  <si>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</si>
  <si>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</si>
  <si>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</si>
  <si>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</si>
  <si>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</si>
  <si>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</si>
  <si>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</si>
  <si>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</si>
  <si>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</si>
  <si>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</si>
  <si>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</si>
  <si>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</si>
  <si>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</si>
  <si>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</si>
  <si>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</si>
  <si>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</si>
  <si>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</si>
  <si>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</si>
  <si>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</si>
  <si>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</si>
  <si>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</si>
  <si>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</si>
  <si>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</si>
  <si>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</si>
  <si>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</si>
  <si>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</si>
  <si>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</si>
  <si>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</si>
  <si>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</si>
  <si>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</si>
  <si>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</si>
  <si>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</si>
  <si>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</si>
  <si>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</si>
  <si>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</si>
  <si>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</si>
  <si>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</si>
  <si>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</si>
  <si>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</si>
  <si>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</si>
  <si>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</si>
  <si>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</si>
  <si>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</si>
  <si>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</si>
  <si>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</si>
  <si>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</si>
  <si>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</si>
  <si>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</si>
  <si>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</si>
  <si>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</si>
  <si>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</si>
  <si>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</si>
  <si>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</si>
  <si>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</si>
  <si>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</si>
  <si>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</si>
  <si>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</si>
  <si>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</si>
  <si>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</si>
  <si>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</si>
  <si>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</si>
  <si>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</si>
  <si>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</si>
  <si>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</si>
  <si>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</si>
  <si>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</si>
  <si>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</si>
  <si>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</si>
  <si>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</si>
  <si>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</si>
  <si>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</si>
  <si>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</si>
  <si>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</si>
  <si>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</si>
  <si>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</si>
  <si>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</si>
  <si>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</si>
  <si>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</si>
  <si>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</si>
  <si>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</si>
  <si>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</si>
  <si>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</si>
  <si>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</si>
  <si>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</si>
  <si>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</si>
  <si>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</si>
  <si>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</si>
  <si>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</si>
  <si>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</si>
  <si>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</si>
  <si>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</si>
  <si>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</si>
  <si>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</si>
  <si>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</si>
  <si>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</si>
  <si>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</si>
  <si>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</si>
  <si>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</si>
  <si>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</si>
  <si>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</si>
  <si>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</si>
  <si>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</si>
  <si>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</si>
  <si>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</si>
  <si>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</si>
  <si>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</si>
  <si>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</si>
  <si>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</si>
  <si>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</si>
  <si>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</si>
  <si>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</si>
  <si>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</si>
  <si>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</si>
  <si>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</si>
  <si>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</si>
  <si>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</si>
  <si>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</si>
  <si>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</si>
  <si>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</si>
  <si>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</si>
  <si>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</si>
  <si>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</si>
  <si>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</si>
  <si>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</si>
  <si>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</si>
  <si>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</si>
  <si>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</si>
  <si>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</si>
  <si>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</si>
  <si>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</si>
  <si>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</si>
  <si>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</si>
  <si>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</si>
  <si>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</si>
  <si>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</si>
  <si>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</si>
  <si>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</si>
  <si>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</si>
  <si>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</si>
  <si>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</si>
  <si>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</si>
  <si>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</si>
  <si>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</si>
  <si>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</si>
  <si>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</si>
  <si>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</si>
  <si>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</si>
  <si>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</si>
  <si>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</si>
  <si>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</si>
  <si>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</si>
  <si>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</si>
  <si>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</si>
  <si>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</si>
  <si>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</si>
  <si>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</si>
  <si>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</si>
  <si>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</si>
  <si>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</si>
  <si>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</si>
  <si>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</si>
  <si>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</si>
  <si>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</si>
  <si>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</si>
  <si>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</si>
  <si>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</si>
  <si>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</si>
  <si>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</si>
  <si>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</si>
  <si>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</si>
  <si>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</si>
  <si>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</si>
  <si>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</si>
  <si>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</si>
  <si>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</si>
  <si>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</si>
  <si>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</si>
  <si>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</si>
  <si>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</si>
  <si>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</si>
  <si>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</si>
  <si>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</si>
  <si>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</si>
  <si>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</si>
  <si>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</si>
  <si>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</si>
  <si>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</si>
  <si>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</si>
  <si>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</si>
  <si>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</si>
  <si>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</si>
  <si>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</si>
  <si>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</si>
  <si>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</si>
  <si>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</si>
  <si>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</si>
  <si>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</si>
  <si>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</si>
  <si>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</si>
  <si>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</si>
  <si>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</si>
  <si>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</si>
  <si>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</si>
  <si>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</si>
  <si>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</si>
  <si>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</si>
  <si>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</si>
  <si>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</si>
  <si>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</si>
  <si>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</si>
  <si>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</si>
  <si>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</si>
  <si>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</si>
  <si>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</si>
  <si>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</si>
  <si>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</si>
  <si>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</si>
  <si>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</si>
  <si>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</si>
  <si>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</si>
  <si>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</si>
  <si>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</si>
  <si>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</si>
  <si>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</si>
  <si>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</si>
  <si>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</si>
  <si>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</si>
  <si>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</si>
  <si>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</si>
  <si>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</si>
  <si>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</si>
  <si>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</si>
  <si>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</si>
  <si>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</si>
  <si>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</si>
  <si>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</si>
  <si>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</si>
  <si>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</si>
  <si>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</si>
  <si>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</si>
  <si>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</si>
  <si>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</si>
  <si>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</si>
  <si>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</si>
  <si>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</si>
  <si>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</si>
  <si>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</si>
  <si>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</si>
  <si>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</si>
  <si>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</si>
  <si>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</si>
  <si>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</si>
  <si>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</si>
  <si>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</si>
  <si>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</si>
  <si>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</si>
  <si>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</si>
  <si>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</si>
  <si>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</si>
  <si>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</si>
  <si>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</si>
  <si>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</si>
  <si>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</si>
  <si>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</si>
  <si>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</si>
  <si>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</si>
  <si>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</si>
  <si>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</si>
  <si>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</si>
  <si>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</si>
  <si>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</si>
  <si>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</si>
  <si>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</si>
  <si>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</si>
  <si>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</si>
  <si>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</si>
  <si>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</si>
  <si>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</si>
  <si>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</si>
  <si>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</si>
  <si>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</si>
  <si>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</si>
  <si>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</si>
  <si>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</si>
  <si>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</si>
  <si>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</si>
  <si>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</si>
  <si>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</si>
  <si>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</si>
  <si>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</si>
  <si>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</si>
  <si>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</si>
  <si>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</si>
  <si>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</si>
  <si>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</si>
  <si>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</si>
  <si>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</si>
  <si>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</si>
  <si>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</si>
  <si>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</si>
  <si>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</si>
  <si>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</si>
  <si>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</si>
  <si>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</si>
  <si>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</si>
  <si>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</si>
  <si>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</si>
  <si>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</si>
  <si>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</si>
  <si>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</si>
  <si>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</si>
  <si>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</si>
  <si>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</si>
  <si>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</si>
  <si>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</si>
  <si>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</si>
  <si>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</si>
  <si>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</si>
  <si>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</si>
  <si>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</si>
  <si>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</si>
  <si>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</si>
  <si>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</si>
  <si>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</si>
  <si>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</si>
  <si>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</si>
  <si>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</si>
  <si>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</si>
  <si>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</si>
  <si>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</si>
  <si>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</si>
  <si>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</si>
  <si>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</si>
  <si>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</si>
  <si>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</si>
  <si>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</si>
  <si>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</si>
  <si>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</si>
  <si>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</si>
  <si>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</si>
  <si>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</si>
  <si>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</si>
  <si>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</si>
  <si>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</si>
  <si>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</si>
  <si>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</si>
  <si>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</si>
  <si>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</si>
  <si>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</si>
  <si>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</si>
  <si>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</si>
  <si>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</si>
  <si>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</si>
  <si>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</si>
  <si>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</si>
  <si>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</si>
  <si>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</si>
  <si>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</si>
  <si>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</si>
  <si>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</si>
  <si>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</si>
  <si>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</si>
  <si>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</si>
  <si>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</si>
  <si>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</si>
  <si>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</si>
  <si>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</si>
  <si>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</si>
  <si>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</si>
  <si>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</si>
  <si>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</si>
  <si>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</si>
  <si>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</si>
  <si>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</si>
  <si>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</si>
  <si>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</si>
  <si>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</si>
  <si>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</si>
  <si>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</si>
  <si>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</si>
  <si>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</si>
  <si>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</si>
  <si>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</si>
  <si>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</si>
  <si>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</si>
  <si>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</si>
  <si>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</si>
  <si>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</si>
  <si>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</si>
  <si>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</si>
  <si>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</si>
  <si>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</si>
  <si>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</si>
  <si>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</si>
  <si>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</si>
  <si>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</si>
  <si>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</si>
  <si>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</si>
  <si>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</si>
  <si>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</si>
  <si>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</si>
  <si>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</si>
  <si>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</si>
  <si>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</si>
  <si>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</si>
  <si>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</si>
  <si>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</si>
  <si>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</si>
  <si>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</si>
  <si>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</si>
  <si>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</si>
  <si>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</si>
  <si>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</si>
  <si>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</si>
  <si>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</si>
  <si>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</si>
  <si>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</si>
  <si>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</si>
  <si>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</si>
  <si>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</si>
  <si>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</si>
  <si>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</si>
  <si>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</si>
  <si>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</si>
  <si>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</si>
  <si>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</si>
  <si>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</si>
  <si>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</si>
  <si>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</si>
  <si>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</si>
  <si>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</si>
  <si>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</si>
  <si>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</si>
  <si>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</si>
  <si>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</si>
  <si>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</si>
  <si>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</si>
  <si>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</si>
  <si>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</si>
  <si>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</si>
  <si>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</si>
  <si>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</si>
  <si>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</si>
  <si>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</si>
  <si>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</si>
  <si>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</si>
  <si>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</si>
  <si>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</si>
  <si>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</si>
  <si>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</si>
  <si>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</si>
  <si>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</si>
  <si>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</si>
  <si>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</si>
  <si>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</si>
  <si>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</si>
  <si>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</si>
  <si>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</si>
  <si>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</si>
  <si>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</si>
  <si>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</si>
  <si>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</si>
  <si>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</si>
  <si>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</si>
  <si>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</si>
  <si>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</si>
  <si>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</si>
  <si>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</si>
  <si>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</si>
  <si>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</si>
  <si>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</si>
  <si>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</si>
  <si>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</si>
  <si>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</si>
  <si>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</si>
  <si>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</si>
  <si>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</si>
  <si>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</si>
  <si>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</si>
  <si>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</si>
  <si>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</si>
  <si>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</si>
  <si>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</si>
  <si>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</si>
  <si>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</si>
  <si>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</si>
  <si>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</si>
  <si>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</si>
  <si>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</si>
  <si>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</si>
  <si>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</si>
  <si>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</si>
  <si>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</si>
  <si>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</si>
  <si>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</si>
  <si>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</si>
  <si>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</si>
  <si>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</si>
  <si>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</si>
  <si>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</si>
  <si>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</si>
  <si>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</si>
  <si>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</si>
  <si>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</si>
  <si>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</si>
  <si>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</si>
  <si>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</si>
  <si>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</si>
  <si>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</si>
  <si>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</si>
  <si>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</si>
  <si>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</si>
  <si>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</si>
  <si>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</si>
  <si>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</si>
  <si>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</si>
  <si>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</si>
  <si>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</si>
  <si>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</si>
  <si>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</si>
  <si>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</si>
  <si>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</si>
  <si>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</si>
  <si>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</si>
  <si>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</si>
  <si>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</si>
  <si>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</si>
  <si>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</si>
  <si>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</si>
  <si>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</si>
  <si>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</si>
  <si>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</si>
  <si>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</si>
  <si>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</si>
  <si>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</si>
  <si>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</si>
  <si>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</si>
  <si>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</si>
  <si>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</si>
  <si>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</si>
  <si>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</si>
  <si>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</si>
  <si>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</si>
  <si>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</si>
  <si>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</si>
  <si>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</si>
  <si>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</si>
  <si>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</si>
  <si>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</si>
  <si>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</si>
  <si>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</si>
  <si>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</si>
  <si>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</si>
  <si>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</si>
  <si>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</si>
  <si>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</si>
  <si>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</si>
  <si>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</si>
  <si>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</si>
  <si>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</si>
  <si>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</si>
  <si>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</si>
  <si>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</si>
  <si>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</si>
  <si>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</si>
  <si>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</si>
  <si>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</si>
  <si>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</si>
  <si>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</si>
  <si>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</si>
  <si>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</si>
  <si>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</si>
  <si>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</si>
  <si>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</si>
  <si>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</si>
  <si>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</si>
  <si>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</si>
  <si>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</si>
  <si>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</si>
  <si>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</si>
  <si>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</si>
  <si>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</si>
  <si>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</si>
  <si>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</si>
  <si>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</si>
  <si>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</si>
  <si>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</si>
  <si>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</si>
  <si>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</si>
  <si>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</si>
  <si>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</si>
  <si>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</si>
  <si>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</si>
  <si>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</si>
  <si>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</si>
  <si>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</si>
  <si>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</si>
  <si>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</si>
  <si>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</si>
  <si>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</si>
  <si>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</si>
  <si>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</si>
  <si>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</si>
  <si>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</si>
  <si>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</si>
  <si>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</si>
  <si>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</si>
  <si>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</si>
  <si>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</si>
  <si>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</si>
  <si>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</si>
  <si>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</si>
  <si>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</si>
  <si>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</si>
  <si>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</si>
  <si>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</si>
  <si>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</si>
  <si>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</si>
  <si>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</si>
  <si>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</si>
  <si>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</si>
  <si>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</si>
  <si>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</si>
  <si>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</si>
  <si>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</si>
  <si>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</si>
  <si>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</si>
  <si>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</si>
  <si>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</si>
  <si>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</si>
  <si>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</si>
  <si>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</si>
  <si>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</si>
  <si>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</si>
  <si>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</si>
  <si>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</si>
  <si>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</si>
  <si>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</si>
  <si>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</si>
  <si>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</si>
  <si>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</si>
  <si>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</si>
  <si>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</si>
  <si>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</si>
  <si>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</si>
  <si>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</si>
  <si>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</si>
  <si>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</si>
  <si>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</si>
  <si>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</si>
  <si>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</si>
  <si>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</si>
  <si>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</si>
  <si>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</si>
  <si>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</si>
  <si>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</si>
  <si>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</si>
  <si>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</si>
  <si>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</si>
  <si>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</si>
  <si>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</si>
  <si>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</si>
  <si>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</si>
  <si>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</si>
  <si>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</si>
  <si>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</si>
  <si>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</si>
  <si>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</si>
  <si>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</si>
  <si>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</si>
  <si>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</si>
  <si>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</si>
  <si>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</si>
  <si>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</si>
  <si>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</si>
  <si>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</si>
  <si>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</si>
  <si>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</si>
  <si>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</si>
  <si>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</si>
  <si>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</si>
  <si>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</si>
  <si>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</si>
  <si>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</si>
  <si>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</si>
  <si>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</si>
  <si>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</si>
  <si>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</si>
  <si>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</si>
  <si>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</si>
  <si>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</si>
  <si>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</si>
  <si>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</si>
  <si>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</si>
  <si>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</si>
  <si>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</si>
  <si>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</si>
  <si>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</si>
  <si>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</si>
  <si>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</si>
  <si>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</si>
  <si>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</si>
  <si>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</si>
  <si>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</si>
  <si>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</si>
  <si>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</si>
  <si>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</si>
  <si>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</si>
  <si>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</si>
  <si>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</si>
  <si>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</si>
  <si>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</si>
  <si>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</si>
  <si>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</si>
  <si>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</si>
  <si>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</si>
  <si>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</si>
  <si>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</si>
  <si>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</si>
  <si>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</si>
  <si>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</si>
  <si>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</si>
  <si>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</si>
  <si>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</si>
  <si>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</si>
  <si>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</si>
  <si>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</si>
  <si>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</si>
  <si>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</si>
  <si>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</si>
  <si>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</si>
  <si>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</si>
  <si>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</si>
  <si>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</si>
  <si>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</si>
  <si>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</si>
  <si>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</si>
  <si>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</si>
  <si>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</si>
  <si>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</si>
  <si>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</si>
  <si>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</si>
  <si>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</si>
  <si>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</si>
  <si>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</si>
  <si>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</si>
  <si>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</si>
  <si>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</si>
  <si>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</si>
  <si>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</si>
  <si>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</si>
  <si>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</si>
  <si>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</si>
  <si>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</si>
  <si>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</si>
  <si>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</si>
  <si>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</si>
  <si>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</si>
  <si>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</si>
  <si>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</si>
  <si>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</si>
  <si>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</si>
  <si>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</si>
  <si>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</si>
  <si>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</si>
  <si>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</si>
  <si>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</si>
  <si>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</si>
  <si>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</si>
  <si>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</si>
  <si>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</si>
  <si>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</si>
  <si>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</si>
  <si>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</si>
  <si>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</si>
  <si>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</si>
  <si>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</si>
  <si>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</si>
  <si>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</si>
  <si>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</si>
  <si>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</si>
  <si>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</si>
  <si>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</si>
  <si>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</si>
  <si>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</si>
  <si>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</si>
  <si>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</si>
  <si>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</si>
  <si>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</si>
  <si>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</si>
  <si>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</si>
  <si>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</si>
  <si>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</si>
  <si>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</si>
  <si>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</si>
  <si>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</si>
  <si>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</si>
  <si>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</si>
  <si>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</si>
  <si>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</si>
  <si>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</si>
  <si>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</si>
  <si>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</si>
  <si>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</si>
  <si>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</si>
  <si>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</si>
  <si>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</si>
  <si>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</si>
  <si>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</si>
  <si>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</si>
  <si>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</si>
  <si>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</si>
  <si>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</si>
  <si>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</si>
  <si>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</si>
  <si>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</si>
  <si>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</si>
  <si>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</si>
  <si>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</si>
  <si>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</si>
  <si>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</si>
  <si>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</si>
  <si>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</si>
  <si>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</si>
  <si>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</si>
  <si>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</si>
  <si>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</si>
  <si>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</si>
  <si>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</si>
  <si>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</si>
  <si>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</si>
  <si>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</si>
  <si>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</si>
  <si>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</si>
  <si>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</si>
  <si>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</si>
  <si>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</si>
  <si>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</si>
  <si>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</si>
  <si>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</si>
  <si>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</si>
  <si>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</si>
  <si>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</si>
  <si>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</si>
  <si>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</si>
  <si>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</si>
  <si>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</si>
  <si>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</si>
  <si>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</si>
  <si>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</si>
  <si>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</si>
  <si>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</si>
  <si>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</si>
  <si>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</si>
  <si>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</si>
  <si>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</si>
  <si>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</si>
  <si>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</si>
  <si>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</si>
  <si>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</si>
  <si>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</si>
  <si>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</si>
  <si>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</si>
  <si>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</si>
  <si>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</si>
  <si>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</si>
  <si>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</si>
  <si>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</si>
  <si>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</si>
  <si>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</si>
  <si>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</si>
  <si>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</si>
  <si>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</si>
  <si>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</si>
  <si>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</si>
  <si>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</si>
  <si>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</si>
  <si>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</si>
  <si>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</si>
  <si>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</si>
  <si>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</si>
  <si>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</si>
  <si>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</si>
  <si>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</si>
  <si>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</si>
  <si>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</si>
  <si>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</si>
  <si>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</si>
  <si>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</si>
  <si>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</si>
  <si>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</si>
  <si>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</si>
  <si>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</si>
  <si>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</si>
  <si>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</si>
  <si>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</si>
  <si>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</si>
  <si>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</si>
  <si>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</si>
  <si>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</si>
  <si>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</si>
  <si>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</si>
  <si>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</si>
  <si>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</si>
  <si>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</si>
  <si>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</si>
  <si>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</si>
  <si>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</si>
  <si>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</si>
  <si>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</si>
  <si>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</si>
  <si>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</si>
  <si>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</si>
  <si>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</si>
  <si>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</si>
  <si>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</si>
  <si>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</si>
  <si>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</si>
  <si>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</si>
  <si>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</si>
  <si>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</si>
  <si>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</si>
  <si>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</si>
  <si>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</si>
  <si>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</si>
  <si>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</si>
  <si>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</si>
  <si>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</si>
  <si>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</si>
  <si>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</si>
  <si>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</si>
  <si>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</si>
  <si>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</si>
  <si>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</si>
  <si>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</si>
  <si>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</si>
  <si>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</si>
  <si>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</si>
  <si>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</si>
  <si>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</si>
  <si>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</si>
  <si>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</si>
  <si>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</si>
  <si>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</si>
  <si>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</si>
  <si>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</si>
  <si>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</si>
  <si>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</si>
  <si>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</si>
  <si>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</si>
  <si>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</si>
  <si>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</si>
  <si>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</si>
  <si>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</si>
  <si>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</si>
  <si>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</si>
  <si>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</si>
  <si>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</si>
  <si>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</si>
  <si>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</si>
  <si>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</si>
  <si>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</si>
  <si>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</si>
  <si>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</si>
  <si>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</si>
  <si>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</si>
  <si>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</si>
  <si>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</si>
  <si>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</si>
  <si>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</si>
  <si>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</si>
  <si>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</si>
  <si>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</si>
  <si>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</si>
  <si>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</si>
  <si>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</si>
  <si>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</si>
  <si>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</si>
  <si>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</si>
  <si>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</si>
  <si>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</si>
  <si>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</si>
  <si>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</si>
  <si>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</si>
  <si>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</si>
  <si>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</si>
  <si>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</si>
  <si>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</si>
  <si>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</si>
  <si>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</si>
  <si>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</si>
  <si>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</si>
  <si>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</si>
  <si>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</si>
  <si>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</si>
  <si>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</si>
  <si>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</si>
  <si>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</si>
  <si>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</si>
  <si>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</si>
  <si>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</si>
  <si>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</si>
  <si>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</si>
  <si>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</si>
  <si>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</si>
  <si>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</si>
  <si>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</si>
  <si>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</si>
  <si>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</si>
  <si>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</si>
  <si>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</si>
  <si>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</si>
  <si>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</si>
  <si>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</si>
  <si>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</si>
  <si>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</si>
  <si>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</si>
  <si>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</si>
  <si>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</si>
  <si>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</si>
  <si>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</si>
  <si>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</si>
  <si>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</si>
  <si>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</si>
  <si>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</si>
  <si>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</si>
  <si>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</si>
  <si>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</si>
  <si>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</si>
  <si>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</si>
  <si>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</si>
  <si>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</si>
  <si>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</si>
  <si>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</si>
  <si>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</si>
  <si>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</si>
  <si>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</si>
  <si>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</si>
  <si>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</si>
  <si>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</si>
  <si>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</si>
  <si>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</si>
  <si>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</si>
  <si>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</si>
  <si>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</si>
  <si>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</si>
  <si>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</si>
  <si>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</si>
  <si>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</si>
  <si>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</si>
  <si>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</si>
  <si>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</si>
  <si>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</si>
  <si>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</si>
  <si>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</si>
  <si>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</si>
  <si>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</si>
  <si>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</si>
  <si>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</si>
  <si>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</si>
  <si>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</si>
  <si>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</si>
  <si>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</si>
  <si>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</si>
  <si>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</si>
  <si>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</si>
  <si>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</si>
  <si>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</si>
  <si>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</si>
  <si>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</si>
  <si>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</si>
  <si>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</si>
  <si>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</si>
  <si>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</si>
  <si>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</si>
  <si>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</si>
  <si>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</si>
  <si>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</si>
  <si>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</si>
  <si>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</si>
  <si>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</si>
  <si>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</si>
  <si>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</si>
  <si>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</si>
  <si>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</si>
  <si>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</si>
  <si>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</si>
  <si>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</si>
  <si>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</si>
  <si>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</si>
  <si>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</si>
  <si>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</si>
  <si>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</si>
  <si>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</si>
  <si>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</si>
  <si>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</si>
  <si>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</si>
  <si>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</si>
  <si>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</si>
  <si>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</si>
  <si>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</si>
  <si>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</si>
  <si>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</si>
  <si>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</si>
  <si>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</si>
  <si>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</si>
  <si>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</si>
  <si>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</si>
  <si>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</si>
  <si>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</si>
  <si>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</si>
  <si>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</si>
  <si>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</si>
  <si>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</si>
  <si>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</si>
  <si>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</si>
  <si>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</si>
  <si>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</si>
  <si>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</si>
  <si>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</si>
  <si>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</si>
  <si>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</si>
  <si>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</si>
  <si>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</si>
  <si>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</si>
  <si>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</si>
  <si>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</si>
  <si>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</si>
  <si>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</si>
  <si>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</si>
  <si>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</si>
  <si>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</si>
  <si>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</si>
  <si>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</si>
  <si>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</si>
  <si>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</si>
  <si>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</si>
  <si>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</si>
  <si>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</si>
  <si>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</si>
  <si>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</si>
  <si>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</si>
  <si>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</si>
  <si>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</si>
  <si>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</si>
  <si>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</si>
  <si>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</si>
  <si>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</si>
  <si>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</si>
  <si>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</si>
  <si>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</si>
  <si>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</si>
  <si>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</si>
  <si>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</si>
  <si>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</si>
  <si>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</si>
  <si>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</si>
  <si>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</si>
  <si>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</si>
  <si>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</si>
  <si>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</si>
  <si>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</si>
  <si>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</si>
  <si>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</si>
  <si>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</si>
  <si>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</si>
  <si>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</si>
  <si>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</si>
  <si>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</si>
  <si>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</si>
  <si>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</si>
  <si>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</si>
  <si>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</si>
  <si>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</si>
  <si>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</si>
  <si>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</si>
  <si>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</si>
  <si>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</si>
  <si>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</si>
  <si>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</si>
  <si>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</si>
  <si>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</si>
  <si>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</si>
  <si>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</si>
  <si>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</si>
  <si>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</si>
  <si>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</si>
  <si>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</si>
  <si>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</si>
  <si>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</si>
  <si>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</si>
  <si>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</si>
  <si>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</si>
  <si>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</si>
  <si>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</si>
  <si>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</si>
  <si>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</si>
  <si>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</si>
  <si>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</si>
  <si>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</si>
  <si>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</si>
  <si>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</si>
  <si>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</si>
  <si>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</si>
  <si>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</si>
  <si>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</si>
  <si>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</si>
  <si>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</si>
  <si>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</si>
  <si>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</si>
  <si>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</si>
  <si>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</si>
  <si>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</si>
  <si>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</si>
  <si>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</si>
  <si>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</si>
  <si>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</si>
  <si>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</si>
  <si>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</si>
  <si>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</si>
  <si>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</si>
  <si>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</si>
  <si>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</si>
  <si>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</si>
  <si>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</si>
  <si>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</si>
  <si>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</si>
  <si>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</si>
  <si>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</si>
  <si>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</si>
  <si>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</si>
  <si>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</si>
  <si>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</si>
  <si>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</si>
  <si>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</si>
  <si>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</si>
  <si>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</si>
  <si>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</si>
  <si>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</si>
  <si>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</si>
  <si>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</si>
  <si>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</si>
  <si>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</si>
  <si>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</si>
  <si>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</si>
  <si>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</si>
  <si>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</si>
  <si>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</si>
  <si>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</si>
  <si>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</si>
  <si>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</si>
  <si>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</si>
  <si>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</si>
  <si>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</si>
  <si>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</si>
  <si>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</si>
  <si>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</si>
  <si>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</si>
  <si>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</si>
  <si>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</si>
  <si>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</si>
  <si>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</si>
  <si>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</si>
  <si>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</si>
  <si>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</si>
  <si>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</si>
  <si>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</si>
  <si>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</si>
  <si>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</si>
  <si>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</si>
  <si>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</si>
  <si>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</si>
  <si>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</si>
  <si>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</si>
  <si>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</si>
  <si>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</si>
  <si>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</si>
  <si>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</si>
  <si>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</si>
  <si>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</si>
  <si>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</si>
  <si>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</si>
  <si>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</si>
  <si>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</si>
  <si>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</si>
  <si>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</si>
  <si>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</si>
  <si>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</si>
  <si>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</si>
  <si>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</si>
  <si>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</si>
  <si>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</si>
  <si>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</si>
  <si>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</si>
  <si>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</si>
  <si>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</si>
  <si>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</si>
  <si>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</si>
  <si>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</si>
  <si>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</si>
  <si>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</si>
  <si>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</si>
  <si>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</si>
  <si>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</si>
  <si>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</si>
  <si>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</si>
  <si>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</si>
  <si>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</si>
  <si>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</si>
  <si>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</si>
  <si>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</si>
  <si>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</si>
  <si>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</si>
  <si>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</si>
  <si>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</si>
  <si>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</si>
  <si>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</si>
  <si>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</si>
  <si>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</si>
  <si>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</si>
  <si>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</si>
  <si>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</si>
  <si>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</si>
  <si>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</si>
  <si>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</si>
  <si>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</si>
  <si>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</si>
  <si>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</si>
  <si>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</si>
  <si>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</si>
  <si>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</si>
  <si>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</si>
  <si>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</si>
  <si>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</si>
  <si>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</si>
  <si>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</si>
  <si>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</si>
  <si>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</si>
  <si>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</si>
  <si>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</si>
  <si>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</si>
  <si>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</si>
  <si>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</si>
  <si>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</si>
  <si>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</si>
  <si>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</si>
  <si>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</si>
  <si>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</si>
  <si>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</si>
  <si>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</si>
  <si>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</si>
  <si>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</si>
  <si>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</si>
  <si>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</si>
  <si>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</si>
  <si>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</si>
  <si>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</si>
  <si>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</si>
  <si>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</si>
  <si>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</si>
  <si>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</si>
  <si>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</si>
  <si>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</si>
  <si>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</si>
  <si>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</si>
  <si>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</si>
  <si>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</si>
  <si>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</si>
  <si>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</si>
  <si>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</si>
  <si>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</si>
  <si>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</si>
  <si>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</si>
  <si>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</si>
  <si>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</si>
  <si>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</si>
  <si>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</si>
  <si>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</si>
  <si>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</si>
  <si>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</si>
  <si>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</si>
  <si>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</si>
  <si>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</si>
  <si>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</si>
  <si>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</si>
  <si>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</si>
  <si>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</si>
  <si>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</si>
  <si>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</si>
  <si>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</si>
  <si>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</si>
  <si>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</si>
  <si>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</si>
  <si>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</si>
  <si>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</si>
  <si>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</si>
  <si>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</si>
  <si>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</si>
  <si>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</si>
  <si>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</si>
  <si>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</si>
  <si>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</si>
  <si>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</si>
  <si>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</si>
  <si>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</si>
  <si>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</si>
  <si>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</si>
  <si>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</si>
  <si>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</si>
  <si>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</si>
  <si>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</si>
  <si>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</si>
  <si>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</si>
  <si>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</si>
  <si>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</si>
  <si>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</si>
  <si>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</si>
  <si>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</si>
  <si>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</si>
  <si>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</si>
  <si>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</si>
  <si>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</si>
  <si>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</si>
  <si>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</si>
  <si>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</si>
  <si>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</si>
  <si>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</si>
  <si>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</si>
  <si>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</si>
  <si>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</si>
  <si>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</si>
  <si>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</si>
  <si>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</si>
  <si>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</si>
  <si>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</si>
  <si>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</si>
  <si>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</si>
  <si>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</si>
  <si>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</si>
  <si>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</si>
  <si>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</si>
  <si>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</si>
  <si>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</si>
  <si>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</si>
  <si>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</si>
  <si>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</si>
  <si>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</si>
  <si>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</si>
  <si>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</si>
  <si>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</si>
  <si>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</si>
  <si>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</si>
  <si>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</si>
  <si>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</si>
  <si>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</si>
  <si>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</si>
  <si>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</si>
  <si>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</si>
  <si>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</si>
  <si>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</si>
  <si>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</si>
  <si>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</si>
  <si>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</si>
  <si>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</si>
  <si>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</si>
  <si>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</si>
  <si>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</si>
  <si>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</si>
  <si>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</si>
  <si>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</si>
  <si>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</si>
  <si>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</si>
  <si>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</si>
  <si>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</si>
  <si>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</si>
  <si>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</si>
  <si>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</si>
  <si>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</si>
  <si>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</si>
  <si>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</si>
  <si>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</si>
  <si>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</si>
  <si>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</si>
  <si>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</si>
  <si>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</si>
  <si>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</si>
  <si>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</si>
  <si>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</si>
  <si>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</si>
  <si>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</si>
  <si>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</si>
  <si>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</si>
  <si>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</si>
  <si>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</si>
  <si>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</si>
  <si>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</si>
  <si>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</si>
  <si>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</si>
  <si>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</si>
  <si>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</si>
  <si>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</si>
  <si>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</si>
  <si>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</si>
  <si>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</si>
  <si>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</si>
  <si>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</si>
  <si>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</si>
  <si>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</si>
  <si>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</si>
  <si>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</si>
  <si>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</si>
  <si>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</si>
  <si>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</si>
  <si>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</si>
  <si>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</si>
  <si>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</si>
  <si>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</si>
  <si>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</si>
  <si>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</si>
  <si>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</si>
  <si>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</si>
  <si>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</si>
  <si>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</si>
  <si>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</si>
  <si>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</si>
  <si>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</si>
  <si>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</si>
  <si>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</si>
  <si>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</si>
  <si>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</si>
  <si>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</si>
  <si>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</si>
  <si>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</si>
  <si>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</si>
  <si>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</si>
  <si>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</si>
  <si>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</si>
  <si>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</si>
  <si>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</si>
  <si>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</si>
  <si>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</si>
  <si>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</si>
  <si>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</si>
  <si>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</si>
  <si>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</si>
  <si>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</si>
  <si>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</si>
  <si>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</si>
  <si>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</si>
  <si>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</si>
  <si>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</si>
  <si>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</si>
  <si>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</si>
  <si>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</si>
  <si>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</si>
  <si>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</si>
  <si>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</si>
  <si>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</si>
  <si>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</si>
  <si>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</si>
  <si>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</si>
  <si>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</si>
  <si>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</si>
  <si>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</si>
  <si>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</si>
  <si>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</si>
  <si>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</si>
  <si>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</si>
  <si>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</si>
  <si>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</si>
  <si>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</si>
  <si>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</si>
  <si>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</si>
  <si>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</si>
  <si>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</si>
  <si>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</si>
  <si>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</si>
  <si>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</si>
  <si>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</si>
  <si>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</si>
  <si>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</si>
  <si>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</si>
  <si>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</si>
  <si>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</si>
  <si>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</si>
  <si>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</si>
  <si>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</si>
  <si>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</si>
  <si>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</si>
  <si>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</si>
  <si>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</si>
  <si>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</si>
  <si>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</si>
  <si>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</si>
  <si>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</si>
  <si>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</si>
  <si>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</si>
  <si>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</si>
  <si>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</si>
  <si>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</si>
  <si>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</si>
  <si>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</si>
  <si>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</si>
  <si>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</si>
  <si>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</si>
  <si>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</si>
  <si>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</si>
  <si>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</si>
  <si>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</si>
  <si>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</si>
  <si>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</si>
  <si>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</si>
  <si>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</si>
  <si>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</si>
  <si>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</si>
  <si>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</si>
  <si>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</si>
  <si>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</si>
  <si>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</si>
  <si>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</si>
  <si>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</si>
  <si>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</si>
  <si>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</si>
  <si>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</si>
  <si>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</si>
  <si>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</si>
  <si>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</si>
  <si>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</si>
  <si>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</si>
  <si>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</si>
  <si>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</si>
  <si>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</si>
  <si>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</si>
  <si>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</si>
  <si>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</si>
  <si>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</si>
  <si>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</si>
  <si>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</si>
  <si>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</si>
  <si>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</si>
  <si>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</si>
  <si>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</si>
  <si>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</si>
  <si>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</si>
  <si>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</si>
  <si>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</si>
  <si>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</si>
  <si>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</si>
  <si>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</si>
  <si>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</si>
  <si>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</si>
  <si>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</si>
  <si>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</si>
  <si>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</si>
  <si>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</si>
  <si>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</si>
  <si>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</si>
  <si>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</si>
  <si>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</si>
  <si>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</si>
  <si>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</si>
  <si>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</si>
  <si>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</si>
  <si>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</si>
  <si>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</si>
  <si>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</si>
  <si>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</si>
  <si>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</si>
  <si>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</si>
  <si>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</si>
  <si>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</si>
  <si>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</si>
  <si>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</si>
  <si>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</si>
  <si>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</si>
  <si>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</si>
  <si>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</si>
  <si>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</si>
  <si>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</si>
  <si>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</si>
  <si>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</si>
  <si>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</si>
  <si>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</si>
  <si>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</si>
  <si>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</si>
  <si>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</si>
  <si>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</si>
  <si>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</si>
  <si>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</si>
  <si>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</si>
  <si>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</si>
  <si>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</si>
  <si>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</si>
  <si>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</si>
  <si>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</si>
  <si>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</si>
  <si>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</si>
  <si>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</si>
  <si>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</si>
  <si>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</si>
  <si>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</si>
  <si>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</si>
  <si>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</si>
  <si>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</si>
  <si>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</si>
  <si>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</si>
  <si>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</si>
  <si>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</si>
  <si>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</si>
  <si>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</si>
  <si>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</si>
  <si>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</si>
  <si>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</si>
  <si>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</si>
  <si>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</si>
  <si>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</si>
  <si>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</si>
  <si>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</si>
  <si>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</si>
  <si>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</si>
  <si>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</si>
  <si>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</si>
  <si>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</si>
  <si>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</si>
  <si>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</si>
  <si>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</si>
  <si>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</si>
  <si>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</si>
  <si>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</si>
  <si>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</si>
  <si>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</si>
  <si>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</si>
  <si>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</si>
  <si>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</si>
  <si>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</si>
  <si>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</si>
  <si>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</si>
  <si>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</si>
  <si>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</si>
  <si>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</si>
  <si>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</si>
  <si>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</si>
  <si>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</si>
  <si>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</si>
  <si>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</si>
  <si>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</si>
  <si>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</si>
  <si>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</si>
  <si>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</si>
  <si>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</si>
  <si>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</si>
  <si>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</si>
  <si>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</si>
  <si>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</si>
  <si>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</si>
  <si>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</si>
  <si>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</si>
  <si>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</si>
  <si>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</si>
  <si>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</si>
  <si>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</si>
  <si>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</si>
  <si>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</si>
  <si>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</si>
  <si>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</si>
  <si>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</si>
  <si>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</si>
  <si>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</si>
  <si>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</si>
  <si>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</si>
  <si>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</si>
  <si>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</si>
  <si>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</si>
  <si>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</si>
  <si>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</si>
  <si>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</si>
  <si>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</si>
  <si>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</si>
  <si>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</si>
  <si>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</si>
  <si>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</si>
  <si>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</si>
  <si>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</si>
  <si>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</si>
  <si>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</si>
  <si>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</si>
  <si>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</si>
  <si>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</si>
  <si>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</si>
  <si>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</si>
  <si>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</si>
  <si>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</si>
  <si>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</si>
  <si>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</si>
  <si>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</si>
  <si>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</si>
  <si>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</si>
  <si>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</si>
  <si>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</si>
  <si>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</si>
  <si>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</si>
  <si>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</si>
  <si>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</si>
  <si>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</si>
  <si>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</si>
  <si>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</si>
  <si>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</si>
  <si>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</si>
  <si>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</si>
  <si>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</si>
  <si>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</si>
  <si>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</si>
  <si>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</si>
  <si>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</si>
  <si>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</si>
  <si>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</si>
  <si>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</si>
  <si>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</si>
  <si>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</si>
  <si>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</si>
  <si>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</si>
  <si>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</si>
  <si>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</si>
  <si>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</si>
  <si>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</si>
  <si>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</si>
  <si>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</si>
  <si>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</si>
  <si>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</si>
  <si>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</si>
  <si>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</si>
  <si>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</si>
  <si>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</si>
  <si>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</si>
  <si>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</si>
  <si>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</si>
  <si>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</si>
  <si>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</si>
  <si>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</si>
  <si>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</si>
  <si>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</si>
  <si>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</si>
  <si>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</si>
  <si>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</si>
  <si>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</si>
  <si>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</si>
  <si>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</si>
  <si>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</si>
  <si>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</si>
  <si>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</si>
  <si>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</si>
  <si>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</si>
  <si>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</si>
  <si>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</si>
  <si>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</si>
  <si>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</si>
  <si>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</si>
  <si>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</si>
  <si>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</si>
  <si>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</si>
  <si>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</si>
  <si>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</si>
  <si>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</si>
  <si>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</si>
  <si>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</si>
  <si>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</si>
  <si>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</si>
  <si>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</si>
  <si>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</si>
  <si>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</si>
  <si>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</si>
  <si>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</si>
  <si>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</si>
  <si>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</si>
  <si>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</si>
  <si>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</si>
  <si>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</si>
  <si>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</si>
  <si>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</si>
  <si>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</si>
  <si>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</si>
  <si>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</si>
  <si>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</si>
  <si>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</si>
  <si>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</si>
  <si>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</si>
  <si>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</si>
  <si>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</si>
  <si>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</si>
  <si>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</si>
  <si>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</si>
  <si>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</si>
  <si>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</si>
  <si>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</si>
  <si>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</si>
  <si>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</si>
  <si>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</si>
  <si>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</si>
  <si>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</si>
  <si>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</si>
  <si>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</si>
  <si>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</si>
  <si>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</si>
  <si>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</si>
  <si>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</si>
  <si>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</si>
  <si>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</si>
  <si>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</si>
  <si>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</si>
  <si>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</si>
  <si>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</si>
  <si>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</si>
  <si>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</si>
  <si>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</si>
  <si>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</si>
  <si>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</si>
  <si>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</si>
  <si>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</si>
  <si>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</si>
  <si>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</si>
  <si>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</si>
  <si>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</si>
  <si>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</si>
  <si>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</si>
  <si>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</si>
  <si>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</si>
  <si>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</si>
  <si>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</si>
  <si>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</si>
  <si>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</si>
  <si>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</si>
  <si>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</si>
  <si>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</si>
  <si>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</si>
  <si>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</si>
  <si>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</si>
  <si>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</si>
  <si>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</si>
  <si>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</si>
  <si>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</si>
  <si>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</si>
  <si>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</si>
  <si>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</si>
  <si>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</si>
  <si>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</si>
  <si>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</si>
  <si>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</si>
  <si>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</si>
  <si>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</si>
  <si>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</si>
  <si>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</si>
  <si>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</si>
  <si>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</si>
  <si>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</si>
  <si>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</si>
  <si>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</si>
  <si>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</si>
  <si>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</si>
  <si>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</si>
  <si>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</si>
  <si>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</si>
  <si>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</si>
  <si>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</si>
  <si>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</si>
  <si>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</si>
  <si>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</si>
  <si>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</si>
  <si>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</si>
  <si>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</si>
  <si>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</si>
  <si>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</si>
  <si>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</si>
  <si>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</si>
  <si>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</si>
  <si>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</si>
  <si>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</si>
  <si>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</si>
  <si>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</si>
  <si>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</si>
  <si>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</si>
  <si>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</si>
  <si>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</si>
  <si>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</si>
  <si>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</si>
  <si>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</si>
  <si>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</si>
  <si>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</si>
  <si>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</si>
  <si>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</si>
  <si>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</si>
  <si>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</si>
  <si>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</si>
  <si>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</si>
  <si>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</si>
  <si>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</si>
  <si>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</si>
  <si>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</si>
  <si>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</si>
  <si>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</si>
  <si>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</si>
  <si>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</si>
  <si>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</si>
  <si>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</si>
  <si>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</si>
  <si>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</si>
  <si>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</si>
  <si>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</si>
  <si>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</si>
  <si>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</si>
  <si>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</si>
  <si>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</si>
  <si>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</si>
  <si>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</si>
  <si>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</si>
  <si>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</si>
  <si>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</si>
  <si>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</si>
  <si>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</si>
  <si>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</si>
  <si>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</si>
  <si>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</si>
  <si>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</si>
  <si>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</si>
  <si>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</si>
  <si>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</si>
  <si>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</si>
  <si>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</si>
  <si>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</si>
  <si>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</si>
  <si>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</si>
  <si>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</si>
  <si>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</si>
  <si>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</si>
  <si>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</si>
  <si>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</si>
  <si>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</si>
  <si>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</si>
  <si>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</si>
  <si>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</si>
  <si>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</si>
  <si>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</si>
  <si>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</si>
  <si>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</si>
  <si>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</si>
  <si>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</si>
  <si>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</si>
  <si>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</si>
  <si>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</si>
  <si>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</si>
  <si>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</si>
  <si>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</si>
  <si>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</si>
  <si>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</si>
  <si>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</si>
  <si>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</si>
  <si>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</si>
  <si>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</si>
  <si>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</si>
  <si>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</si>
  <si>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</si>
  <si>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</si>
  <si>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</si>
  <si>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</si>
  <si>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</si>
  <si>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</si>
  <si>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</si>
  <si>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</si>
  <si>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</si>
  <si>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</si>
  <si>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</si>
  <si>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</si>
  <si>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</si>
  <si>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</si>
  <si>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</si>
  <si>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</si>
  <si>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</si>
  <si>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</si>
  <si>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</si>
  <si>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</si>
  <si>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</si>
  <si>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</si>
  <si>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</si>
  <si>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</si>
  <si>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</si>
  <si>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</si>
  <si>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</si>
  <si>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</si>
  <si>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</si>
  <si>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</si>
  <si>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</si>
  <si>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</si>
  <si>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</si>
  <si>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</si>
  <si>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</si>
  <si>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</si>
  <si>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</si>
  <si>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</si>
  <si>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</si>
  <si>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</si>
  <si>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</si>
  <si>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</si>
  <si>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</si>
  <si>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</si>
  <si>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</si>
  <si>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</si>
  <si>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</si>
  <si>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</si>
  <si>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</si>
  <si>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</si>
  <si>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</si>
  <si>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</si>
  <si>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</si>
  <si>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</si>
  <si>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</si>
  <si>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</si>
  <si>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</si>
  <si>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</si>
  <si>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</si>
  <si>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</si>
  <si>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</si>
  <si>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</si>
  <si>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</si>
  <si>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</si>
  <si>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</si>
  <si>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</si>
  <si>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</si>
  <si>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</si>
  <si>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</si>
  <si>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</si>
  <si>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</si>
  <si>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</si>
  <si>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</si>
  <si>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</si>
  <si>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</si>
  <si>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</si>
  <si>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</si>
  <si>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</si>
  <si>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</si>
  <si>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</si>
  <si>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</si>
  <si>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</si>
  <si>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</si>
  <si>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</si>
  <si>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</si>
  <si>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</si>
  <si>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</si>
  <si>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</si>
  <si>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</si>
  <si>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</si>
  <si>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</si>
  <si>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</si>
  <si>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</si>
  <si>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</si>
  <si>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</si>
  <si>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</si>
  <si>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</si>
  <si>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</si>
  <si>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</si>
  <si>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</si>
  <si>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</si>
  <si>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</si>
  <si>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</si>
  <si>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</si>
  <si>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</si>
  <si>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</si>
  <si>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</si>
  <si>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</si>
  <si>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</si>
  <si>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</si>
  <si>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</si>
  <si>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</si>
  <si>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</si>
  <si>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</si>
  <si>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</si>
  <si>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</si>
  <si>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</si>
  <si>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</si>
  <si>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</si>
  <si>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</si>
  <si>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</si>
  <si>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</si>
  <si>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</si>
  <si>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</si>
  <si>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</si>
  <si>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</si>
  <si>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</si>
  <si>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</si>
  <si>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</si>
  <si>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</si>
  <si>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</si>
  <si>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</si>
  <si>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</si>
  <si>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</si>
  <si>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</si>
  <si>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</si>
  <si>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</si>
  <si>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</si>
  <si>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</si>
  <si>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</si>
  <si>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</si>
  <si>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</si>
  <si>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</si>
  <si>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</si>
  <si>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</si>
  <si>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</si>
  <si>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</si>
  <si>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</si>
  <si>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</si>
  <si>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</si>
  <si>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</si>
  <si>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</si>
  <si>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</si>
  <si>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</si>
  <si>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</si>
  <si>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</si>
  <si>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</si>
  <si>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</si>
  <si>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</si>
  <si>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</si>
  <si>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</si>
  <si>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</si>
  <si>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</si>
  <si>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</si>
  <si>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</si>
  <si>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</si>
  <si>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</si>
  <si>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</si>
  <si>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</si>
  <si>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</si>
  <si>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</si>
  <si>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</si>
  <si>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</si>
  <si>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</si>
  <si>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</si>
  <si>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</si>
  <si>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</si>
  <si>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</si>
  <si>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</si>
  <si>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</si>
  <si>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</si>
  <si>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</si>
  <si>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</si>
  <si>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</si>
  <si>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</si>
  <si>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</si>
  <si>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</si>
  <si>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</si>
  <si>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</si>
  <si>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</si>
  <si>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</si>
  <si>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</si>
  <si>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</si>
  <si>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</si>
  <si>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</si>
  <si>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</si>
  <si>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</si>
  <si>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</si>
  <si>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</si>
  <si>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</si>
  <si>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</si>
  <si>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</si>
  <si>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</si>
  <si>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</si>
  <si>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</si>
  <si>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</si>
  <si>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</si>
  <si>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</si>
  <si>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</si>
  <si>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</si>
  <si>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</si>
  <si>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</si>
  <si>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</si>
  <si>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</si>
  <si>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</si>
  <si>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</si>
  <si>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</si>
  <si>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</si>
  <si>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</si>
  <si>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</si>
  <si>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</si>
  <si>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</si>
  <si>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</si>
  <si>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</si>
  <si>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</si>
  <si>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</si>
  <si>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</si>
  <si>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</si>
  <si>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</si>
  <si>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</si>
  <si>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</si>
  <si>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</si>
  <si>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</si>
  <si>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</si>
  <si>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</si>
  <si>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</si>
  <si>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</si>
  <si>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</si>
  <si>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</si>
  <si>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</si>
  <si>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</si>
  <si>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</si>
  <si>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</si>
  <si>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</si>
  <si>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</si>
  <si>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</si>
  <si>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</si>
  <si>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</si>
  <si>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</si>
  <si>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</si>
  <si>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</si>
  <si>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</si>
  <si>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</si>
  <si>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</si>
  <si>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</si>
  <si>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</si>
  <si>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</si>
  <si>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</si>
  <si>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</si>
  <si>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</si>
  <si>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</si>
  <si>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</si>
  <si>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</si>
  <si>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</si>
  <si>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</si>
  <si>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</si>
  <si>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</si>
  <si>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</si>
  <si>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</si>
  <si>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</si>
  <si>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</si>
  <si>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</si>
  <si>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</si>
  <si>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</si>
  <si>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</si>
  <si>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</si>
  <si>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</si>
  <si>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</si>
  <si>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</si>
  <si>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</si>
  <si>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</si>
  <si>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</si>
  <si>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</si>
  <si>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</si>
  <si>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</si>
  <si>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</si>
  <si>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</si>
  <si>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</si>
  <si>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</si>
  <si>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</si>
  <si>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</si>
  <si>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</si>
  <si>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</si>
  <si>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</si>
  <si>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</si>
  <si>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</si>
  <si>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</si>
  <si>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</si>
  <si>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</si>
  <si>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</si>
  <si>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</si>
  <si>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</si>
  <si>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</si>
  <si>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</si>
  <si>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</si>
  <si>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</si>
  <si>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</si>
  <si>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</si>
  <si>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</si>
  <si>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</si>
  <si>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</si>
  <si>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</si>
  <si>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</si>
  <si>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</si>
  <si>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</si>
  <si>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</si>
  <si>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</si>
  <si>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</si>
  <si>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</si>
  <si>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</si>
  <si>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</si>
  <si>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</si>
  <si>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</si>
  <si>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</si>
  <si>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</si>
  <si>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</si>
  <si>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</si>
  <si>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</si>
  <si>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</si>
  <si>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</si>
  <si>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</si>
  <si>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</si>
  <si>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</si>
  <si>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</si>
  <si>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</si>
  <si>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</si>
  <si>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</si>
  <si>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</si>
  <si>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</si>
  <si>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</si>
  <si>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</si>
  <si>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</si>
  <si>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</si>
  <si>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</si>
  <si>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</si>
  <si>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</si>
  <si>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</si>
  <si>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</si>
  <si>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</si>
  <si>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</si>
  <si>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</si>
  <si>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</si>
  <si>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</si>
  <si>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</si>
  <si>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</si>
  <si>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</si>
  <si>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</si>
  <si>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</si>
  <si>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</si>
  <si>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</si>
  <si>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</si>
  <si>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</si>
  <si>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</si>
  <si>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</si>
  <si>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</si>
  <si>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</si>
  <si>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</si>
  <si>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</si>
  <si>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</si>
  <si>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</si>
  <si>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</si>
  <si>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</si>
  <si>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</si>
  <si>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</si>
  <si>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</si>
  <si>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</si>
  <si>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</si>
  <si>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</si>
  <si>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</si>
  <si>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</si>
  <si>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</si>
  <si>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</si>
  <si>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</si>
  <si>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</si>
  <si>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</si>
  <si>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</si>
  <si>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</si>
  <si>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</si>
  <si>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</si>
  <si>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</si>
  <si>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</si>
  <si>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</si>
  <si>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</si>
  <si>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</si>
  <si>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</si>
  <si>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</si>
  <si>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</si>
  <si>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</si>
  <si>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</si>
  <si>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</si>
  <si>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</si>
  <si>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</si>
  <si>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</si>
  <si>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</si>
  <si>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</si>
  <si>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</si>
  <si>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</si>
  <si>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</si>
  <si>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</si>
  <si>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</si>
  <si>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</si>
  <si>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</si>
  <si>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</si>
  <si>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</si>
  <si>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</si>
  <si>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</si>
  <si>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</si>
  <si>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</si>
  <si>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</si>
  <si>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</si>
  <si>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</si>
  <si>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</si>
  <si>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</si>
  <si>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</si>
  <si>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</si>
  <si>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</si>
  <si>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</si>
  <si>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</si>
  <si>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</si>
  <si>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</si>
  <si>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</si>
  <si>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</si>
  <si>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</si>
  <si>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</si>
  <si>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</si>
  <si>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</si>
  <si>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</si>
  <si>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</si>
  <si>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</si>
  <si>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</si>
  <si>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</si>
  <si>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</si>
  <si>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</si>
  <si>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</si>
  <si>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</si>
  <si>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</si>
  <si>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</si>
  <si>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</si>
  <si>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</si>
  <si>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</si>
  <si>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</si>
  <si>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</si>
  <si>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</si>
  <si>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</si>
  <si>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</si>
  <si>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</si>
  <si>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</si>
  <si>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</si>
  <si>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</si>
  <si>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</si>
  <si>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</si>
  <si>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</si>
  <si>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</si>
  <si>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</si>
  <si>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</si>
  <si>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</si>
  <si>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</si>
  <si>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</si>
  <si>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</si>
  <si>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</si>
  <si>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</si>
  <si>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</si>
  <si>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</si>
  <si>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</si>
  <si>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</si>
  <si>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</si>
  <si>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</si>
  <si>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</si>
  <si>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</si>
  <si>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</si>
  <si>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</si>
  <si>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</si>
  <si>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</si>
  <si>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</si>
  <si>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</si>
  <si>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</si>
  <si>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</si>
  <si>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</si>
  <si>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</si>
  <si>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</si>
  <si>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</si>
  <si>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</si>
  <si>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</si>
  <si>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</si>
  <si>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</si>
  <si>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</si>
  <si>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</si>
  <si>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</si>
  <si>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</si>
  <si>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</si>
  <si>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</si>
  <si>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</si>
  <si>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</si>
  <si>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</si>
  <si>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</si>
  <si>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</si>
  <si>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</si>
  <si>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</si>
  <si>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</si>
  <si>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</si>
  <si>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</si>
  <si>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</si>
  <si>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</si>
  <si>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</si>
  <si>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</si>
  <si>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</si>
  <si>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</si>
  <si>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</si>
  <si>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</si>
  <si>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</si>
  <si>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</si>
  <si>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</si>
  <si>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</si>
  <si>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</si>
  <si>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</si>
  <si>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</si>
  <si>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</si>
  <si>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</si>
  <si>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</si>
  <si>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</si>
  <si>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</si>
  <si>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</si>
  <si>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</si>
  <si>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</si>
  <si>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</si>
  <si>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</si>
  <si>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</si>
  <si>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</si>
  <si>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</si>
  <si>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</si>
  <si>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</si>
  <si>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</si>
  <si>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</si>
  <si>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</si>
  <si>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</si>
  <si>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</si>
  <si>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</si>
  <si>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</si>
  <si>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</si>
  <si>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</si>
  <si>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</si>
  <si>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</si>
  <si>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</si>
  <si>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</si>
  <si>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</si>
  <si>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</si>
  <si>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</si>
  <si>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</si>
  <si>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</si>
  <si>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</si>
  <si>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</si>
  <si>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</si>
  <si>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</si>
  <si>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</si>
  <si>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</si>
  <si>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</si>
  <si>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</si>
  <si>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</si>
  <si>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</si>
  <si>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</si>
  <si>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</si>
  <si>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</si>
  <si>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</si>
  <si>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</si>
  <si>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</si>
  <si>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</si>
  <si>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</si>
  <si>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</si>
  <si>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</si>
  <si>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</si>
  <si>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</si>
  <si>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</si>
  <si>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</si>
  <si>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</si>
  <si>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</si>
  <si>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</si>
  <si>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</si>
  <si>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</si>
  <si>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</si>
  <si>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</si>
  <si>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</si>
  <si>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</si>
  <si>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</si>
  <si>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</si>
  <si>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</si>
  <si>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</si>
  <si>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</si>
  <si>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</si>
  <si>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</si>
  <si>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</si>
  <si>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</si>
  <si>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</si>
  <si>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</si>
  <si>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</si>
  <si>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</si>
  <si>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</si>
  <si>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</si>
  <si>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</si>
  <si>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</si>
  <si>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</si>
  <si>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</si>
  <si>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</si>
  <si>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</si>
  <si>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</si>
  <si>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</si>
  <si>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</si>
  <si>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</si>
  <si>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</si>
  <si>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</si>
  <si>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</si>
  <si>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</si>
  <si>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</si>
  <si>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</si>
  <si>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</si>
  <si>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</si>
  <si>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</si>
  <si>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</si>
  <si>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</si>
  <si>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</si>
  <si>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</si>
  <si>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</si>
  <si>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</si>
  <si>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</si>
  <si>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</si>
  <si>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</si>
  <si>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</si>
  <si>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</si>
  <si>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</si>
  <si>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</si>
  <si>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</si>
  <si>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</si>
  <si>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</si>
  <si>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</si>
  <si>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</si>
  <si>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</si>
  <si>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</si>
  <si>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</si>
  <si>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</si>
  <si>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</si>
  <si>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</si>
  <si>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</si>
  <si>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</si>
  <si>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</si>
  <si>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</si>
  <si>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</si>
  <si>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</si>
  <si>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</si>
  <si>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</si>
  <si>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</si>
  <si>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</si>
  <si>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</si>
  <si>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</si>
  <si>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</si>
  <si>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</si>
  <si>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</si>
  <si>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</si>
  <si>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</si>
  <si>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</si>
  <si>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</si>
  <si>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</si>
  <si>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</si>
  <si>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</si>
  <si>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</si>
  <si>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</si>
  <si>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</si>
  <si>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</si>
  <si>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</si>
  <si>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</si>
  <si>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</si>
  <si>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</si>
  <si>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</si>
  <si>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</si>
  <si>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</si>
  <si>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</si>
  <si>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</si>
  <si>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</si>
  <si>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</si>
  <si>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</si>
  <si>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</si>
  <si>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</si>
  <si>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</si>
  <si>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</si>
  <si>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</si>
  <si>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</si>
  <si>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</si>
  <si>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</si>
  <si>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</si>
  <si>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</si>
  <si>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</si>
  <si>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</si>
  <si>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</si>
  <si>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</si>
  <si>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</si>
  <si>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</si>
  <si>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</si>
  <si>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</si>
  <si>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</si>
  <si>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</si>
  <si>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</si>
  <si>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</si>
  <si>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</si>
  <si>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</si>
  <si>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</si>
  <si>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</si>
  <si>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</si>
  <si>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</si>
  <si>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</si>
  <si>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</si>
  <si>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</si>
  <si>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</si>
  <si>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</si>
  <si>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</si>
  <si>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</si>
  <si>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</si>
  <si>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</si>
  <si>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</si>
  <si>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</si>
  <si>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</si>
  <si>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</si>
  <si>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</si>
  <si>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</si>
  <si>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</si>
  <si>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</si>
  <si>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</si>
  <si>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</si>
  <si>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</si>
  <si>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</si>
  <si>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</si>
  <si>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</si>
  <si>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</si>
  <si>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</si>
  <si>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</si>
  <si>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</si>
  <si>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</si>
  <si>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</si>
  <si>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</si>
  <si>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</si>
  <si>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</si>
  <si>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</si>
  <si>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</si>
  <si>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</si>
  <si>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</si>
  <si>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</si>
  <si>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</si>
  <si>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</si>
  <si>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</si>
  <si>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</si>
  <si>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</si>
  <si>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</si>
  <si>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</si>
  <si>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</si>
  <si>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</si>
  <si>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</si>
  <si>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</si>
  <si>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</si>
  <si>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</si>
  <si>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</si>
  <si>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</si>
  <si>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</si>
  <si>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</si>
  <si>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</si>
  <si>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</si>
  <si>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</si>
  <si>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</si>
  <si>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</si>
  <si>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</si>
  <si>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</si>
  <si>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</si>
  <si>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</si>
  <si>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</si>
  <si>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</si>
  <si>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</si>
  <si>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</si>
  <si>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</si>
  <si>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</si>
  <si>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</si>
  <si>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</si>
  <si>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</si>
  <si>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</si>
  <si>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</si>
  <si>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</si>
  <si>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</si>
  <si>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</si>
  <si>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</si>
  <si>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</si>
  <si>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</si>
  <si>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</si>
  <si>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</si>
  <si>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</si>
  <si>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</si>
  <si>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</si>
  <si>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</si>
  <si>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</si>
  <si>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</si>
  <si>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</si>
  <si>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</si>
  <si>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</si>
  <si>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</si>
  <si>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</si>
  <si>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</si>
  <si>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</si>
  <si>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</si>
  <si>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</si>
  <si>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</si>
  <si>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</si>
  <si>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</si>
  <si>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</si>
  <si>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</si>
  <si>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</si>
  <si>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</si>
  <si>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</si>
  <si>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</si>
  <si>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</si>
  <si>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</si>
  <si>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</si>
  <si>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</si>
  <si>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</si>
  <si>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</si>
  <si>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</si>
  <si>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</si>
  <si>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</si>
  <si>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</si>
  <si>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</si>
  <si>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</si>
  <si>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</si>
  <si>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</si>
  <si>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</si>
  <si>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</si>
  <si>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</si>
  <si>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</si>
  <si>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</si>
  <si>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</si>
  <si>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</si>
  <si>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</si>
  <si>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</si>
  <si>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</si>
  <si>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</si>
  <si>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</si>
  <si>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</si>
  <si>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</si>
  <si>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</si>
  <si>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</si>
  <si>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</si>
  <si>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</si>
  <si>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</si>
  <si>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</si>
  <si>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</si>
  <si>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</si>
  <si>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</si>
  <si>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</si>
  <si>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</si>
  <si>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</si>
  <si>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</si>
  <si>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</si>
  <si>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</si>
  <si>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</si>
  <si>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</si>
  <si>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</si>
  <si>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</si>
  <si>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</si>
  <si>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</si>
  <si>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</si>
  <si>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</si>
  <si>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</si>
  <si>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</si>
  <si>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</si>
  <si>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</si>
  <si>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</si>
  <si>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</si>
  <si>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</si>
  <si>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</si>
  <si>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</si>
  <si>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</si>
  <si>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</si>
  <si>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</si>
  <si>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</si>
  <si>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</si>
  <si>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</si>
  <si>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</si>
  <si>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</si>
  <si>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</si>
  <si>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</si>
  <si>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</si>
  <si>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</si>
  <si>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</si>
  <si>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</si>
  <si>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</si>
  <si>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</si>
  <si>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</si>
  <si>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</si>
  <si>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</si>
  <si>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</si>
  <si>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</si>
  <si>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</si>
  <si>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</si>
  <si>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</si>
  <si>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</si>
  <si>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</si>
  <si>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</si>
  <si>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</si>
  <si>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</si>
  <si>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</si>
  <si>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</si>
  <si>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</si>
  <si>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</si>
  <si>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</si>
  <si>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</si>
  <si>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</si>
  <si>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</si>
  <si>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</si>
  <si>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</si>
  <si>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</si>
  <si>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</si>
  <si>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</si>
  <si>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</si>
  <si>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</si>
  <si>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</si>
  <si>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</si>
  <si>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</si>
  <si>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</si>
  <si>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</si>
  <si>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</si>
  <si>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</si>
  <si>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</si>
  <si>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</si>
  <si>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</si>
  <si>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</si>
  <si>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</si>
  <si>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</si>
  <si>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</si>
  <si>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</si>
  <si>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</si>
  <si>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</si>
  <si>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</si>
  <si>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</si>
  <si>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</si>
  <si>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</si>
  <si>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</si>
  <si>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</si>
  <si>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</si>
  <si>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</si>
  <si>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</si>
  <si>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</si>
  <si>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</si>
  <si>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</si>
  <si>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</si>
  <si>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</si>
  <si>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</si>
  <si>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</si>
  <si>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</si>
  <si>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</si>
  <si>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</si>
  <si>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</si>
  <si>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</si>
  <si>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</si>
  <si>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</si>
  <si>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</si>
  <si>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</si>
  <si>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</si>
  <si>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</si>
  <si>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</si>
  <si>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</si>
  <si>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</si>
  <si>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</si>
  <si>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</si>
  <si>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</si>
  <si>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</si>
  <si>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</si>
  <si>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</si>
  <si>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</si>
  <si>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</si>
  <si>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</si>
  <si>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</si>
  <si>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</si>
  <si>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</si>
  <si>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</si>
  <si>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</si>
  <si>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</si>
  <si>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</si>
  <si>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</si>
  <si>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</si>
  <si>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</si>
  <si>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</si>
  <si>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</si>
  <si>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</si>
  <si>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</si>
  <si>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</si>
  <si>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</si>
  <si>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</si>
  <si>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</si>
  <si>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</si>
  <si>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</si>
  <si>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</si>
  <si>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</si>
  <si>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</si>
  <si>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</si>
  <si>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</si>
  <si>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</si>
  <si>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</si>
  <si>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</si>
  <si>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</si>
  <si>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</si>
  <si>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</si>
  <si>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</si>
  <si>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</si>
  <si>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</si>
  <si>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</si>
  <si>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</si>
  <si>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</si>
  <si>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</si>
  <si>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</si>
  <si>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</si>
  <si>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</si>
  <si>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</si>
  <si>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</si>
  <si>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</si>
  <si>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</si>
  <si>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</si>
  <si>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</si>
  <si>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</si>
  <si>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</si>
  <si>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</si>
  <si>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</si>
  <si>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</si>
  <si>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</si>
  <si>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</si>
  <si>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</si>
  <si>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</si>
  <si>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</si>
  <si>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</si>
  <si>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</si>
  <si>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</si>
  <si>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</si>
  <si>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</si>
  <si>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</si>
  <si>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</si>
  <si>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</si>
  <si>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</si>
  <si>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</si>
  <si>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</si>
  <si>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</si>
  <si>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</si>
  <si>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</si>
  <si>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</si>
  <si>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</si>
  <si>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</si>
  <si>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</si>
  <si>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</si>
  <si>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</si>
  <si>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</si>
  <si>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</si>
  <si>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</si>
  <si>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</si>
  <si>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</si>
  <si>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</si>
  <si>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</si>
  <si>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</si>
  <si>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</si>
  <si>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</si>
  <si>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</si>
  <si>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</si>
  <si>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</si>
  <si>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</si>
  <si>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</si>
  <si>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</si>
  <si>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</si>
  <si>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</si>
  <si>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</si>
  <si>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</si>
  <si>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</si>
  <si>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</si>
  <si>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</si>
  <si>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</si>
  <si>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</si>
  <si>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</si>
  <si>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</si>
  <si>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</si>
  <si>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</si>
  <si>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</si>
  <si>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</si>
  <si>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</si>
  <si>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</si>
  <si>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</si>
  <si>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</si>
  <si>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</si>
  <si>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</si>
  <si>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</si>
  <si>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</si>
  <si>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</si>
  <si>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</si>
  <si>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</si>
  <si>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</si>
  <si>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</si>
  <si>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</si>
  <si>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</si>
  <si>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</si>
  <si>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</si>
  <si>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</si>
  <si>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</si>
  <si>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</si>
  <si>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</si>
  <si>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</si>
  <si>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</si>
  <si>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</si>
  <si>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</si>
  <si>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</si>
  <si>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</si>
  <si>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</si>
  <si>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</si>
  <si>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</si>
  <si>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</si>
  <si>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</si>
  <si>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</si>
  <si>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</si>
  <si>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</si>
  <si>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</si>
  <si>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</si>
  <si>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</si>
  <si>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</si>
  <si>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</si>
  <si>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</si>
  <si>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</si>
  <si>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</si>
  <si>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</si>
  <si>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</si>
  <si>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</si>
  <si>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</si>
  <si>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</si>
  <si>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</si>
  <si>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</si>
  <si>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</si>
  <si>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</si>
  <si>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</si>
  <si>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</si>
  <si>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</si>
  <si>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</si>
  <si>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</si>
  <si>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</si>
  <si>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</si>
  <si>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</si>
  <si>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</si>
  <si>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</si>
  <si>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</si>
  <si>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</si>
  <si>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</si>
  <si>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</si>
  <si>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</si>
  <si>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</si>
  <si>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</si>
  <si>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</si>
  <si>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</si>
  <si>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</si>
  <si>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</si>
  <si>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</si>
  <si>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</si>
  <si>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</si>
  <si>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</si>
  <si>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</si>
  <si>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</si>
  <si>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</si>
  <si>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</si>
  <si>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</si>
  <si>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</si>
  <si>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</si>
  <si>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</si>
  <si>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</si>
  <si>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</si>
  <si>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</si>
  <si>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</si>
  <si>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</si>
  <si>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</si>
  <si>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</si>
  <si>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</si>
  <si>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</si>
  <si>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</si>
  <si>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</si>
  <si>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</si>
  <si>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</si>
  <si>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</si>
  <si>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</si>
  <si>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</si>
  <si>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</si>
  <si>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</si>
  <si>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</si>
  <si>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</si>
  <si>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</si>
  <si>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</si>
  <si>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</si>
  <si>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</si>
  <si>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</si>
  <si>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</si>
  <si>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</si>
  <si>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</si>
  <si>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</si>
  <si>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</si>
  <si>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</si>
  <si>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</si>
  <si>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</si>
  <si>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</si>
  <si>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</si>
  <si>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</si>
  <si>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</si>
  <si>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</si>
  <si>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</si>
  <si>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</si>
  <si>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</si>
  <si>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</si>
  <si>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</si>
  <si>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</si>
  <si>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</si>
  <si>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</si>
  <si>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</si>
  <si>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</si>
  <si>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</si>
  <si>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</si>
  <si>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</si>
  <si>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</si>
  <si>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</si>
  <si>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</si>
  <si>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</si>
  <si>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</si>
  <si>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</si>
  <si>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</si>
  <si>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</si>
  <si>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</si>
  <si>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</si>
  <si>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</si>
  <si>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</si>
  <si>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</si>
  <si>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</si>
  <si>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</si>
  <si>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</si>
  <si>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</si>
  <si>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</si>
  <si>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</si>
  <si>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</si>
  <si>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</si>
  <si>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</si>
  <si>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</si>
  <si>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</si>
  <si>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</si>
  <si>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</si>
  <si>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</si>
  <si>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</si>
  <si>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</si>
  <si>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</si>
  <si>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</si>
  <si>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</si>
  <si>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</si>
  <si>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</si>
  <si>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</si>
  <si>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</si>
  <si>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</si>
  <si>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</si>
  <si>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</si>
  <si>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</si>
  <si>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</si>
  <si>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</si>
  <si>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</si>
  <si>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</si>
  <si>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</si>
  <si>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</si>
  <si>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</si>
  <si>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</si>
  <si>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</si>
  <si>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</si>
  <si>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</si>
  <si>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</si>
  <si>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</si>
  <si>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</si>
  <si>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</si>
  <si>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</si>
  <si>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</si>
  <si>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</si>
  <si>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</si>
  <si>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</si>
  <si>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</si>
  <si>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</si>
  <si>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</si>
  <si>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</si>
  <si>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</si>
  <si>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</si>
  <si>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</si>
  <si>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</si>
  <si>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</si>
  <si>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</si>
  <si>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</si>
  <si>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</si>
  <si>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</si>
  <si>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</si>
  <si>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</si>
  <si>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</si>
  <si>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</si>
  <si>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</si>
  <si>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</si>
  <si>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</si>
  <si>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</si>
  <si>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</si>
  <si>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</si>
  <si>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</si>
  <si>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</si>
  <si>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</si>
  <si>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</si>
  <si>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</si>
  <si>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</si>
  <si>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</si>
  <si>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</si>
  <si>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</si>
  <si>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</si>
  <si>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</si>
  <si>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</si>
  <si>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</si>
  <si>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</si>
  <si>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</si>
  <si>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</si>
  <si>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</si>
  <si>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</si>
  <si>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</si>
  <si>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</si>
  <si>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</si>
  <si>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</si>
  <si>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</si>
  <si>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</si>
  <si>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</si>
  <si>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</si>
  <si>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</si>
  <si>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</si>
  <si>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</si>
  <si>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</si>
  <si>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</si>
  <si>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</si>
  <si>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</si>
  <si>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</si>
  <si>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</si>
  <si>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</si>
  <si>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</si>
  <si>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</si>
  <si>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</si>
  <si>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</si>
  <si>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</si>
  <si>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</si>
  <si>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</si>
  <si>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</si>
  <si>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</si>
  <si>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</si>
  <si>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</si>
  <si>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</si>
  <si>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</si>
  <si>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</si>
  <si>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</si>
  <si>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</si>
  <si>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</si>
  <si>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</si>
  <si>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</si>
  <si>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</si>
  <si>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</si>
  <si>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</si>
  <si>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</si>
  <si>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</si>
  <si>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</si>
  <si>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</si>
  <si>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</si>
  <si>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</si>
  <si>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</si>
  <si>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</si>
  <si>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</si>
  <si>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</si>
  <si>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</si>
  <si>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</si>
  <si>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</si>
  <si>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</si>
  <si>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</si>
  <si>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</si>
  <si>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</si>
  <si>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</si>
  <si>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</si>
  <si>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</si>
  <si>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</si>
  <si>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</si>
  <si>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</si>
  <si>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</si>
  <si>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</si>
  <si>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</si>
  <si>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</si>
  <si>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</si>
  <si>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</si>
  <si>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</si>
  <si>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</si>
  <si>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</si>
  <si>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</si>
  <si>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</si>
  <si>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</si>
  <si>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</si>
  <si>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</si>
  <si>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</si>
  <si>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</si>
  <si>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</si>
  <si>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</si>
  <si>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</si>
  <si>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</si>
  <si>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</si>
  <si>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</si>
  <si>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</si>
  <si>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</si>
  <si>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</si>
  <si>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</si>
  <si>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</si>
  <si>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</si>
  <si>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</si>
  <si>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</si>
  <si>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</si>
  <si>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</si>
  <si>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</si>
  <si>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</si>
  <si>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</si>
  <si>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</si>
  <si>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</si>
  <si>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</si>
  <si>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</si>
  <si>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</si>
  <si>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</si>
  <si>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</si>
  <si>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</si>
  <si>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</si>
  <si>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</si>
  <si>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</si>
  <si>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</si>
  <si>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</si>
  <si>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</si>
  <si>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</si>
  <si>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</si>
  <si>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</si>
  <si>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</si>
  <si>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</si>
  <si>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</si>
  <si>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</si>
  <si>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</si>
  <si>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</si>
  <si>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</si>
  <si>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</si>
  <si>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</si>
  <si>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</si>
  <si>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</si>
  <si>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</si>
  <si>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</si>
  <si>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</si>
  <si>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</si>
  <si>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</si>
  <si>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</si>
  <si>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</si>
  <si>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</si>
  <si>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</si>
  <si>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</si>
  <si>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</si>
  <si>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</si>
  <si>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</si>
  <si>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</si>
  <si>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</si>
  <si>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</si>
  <si>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</si>
  <si>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</si>
  <si>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</si>
  <si>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</si>
  <si>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</si>
  <si>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</si>
  <si>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</si>
  <si>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</si>
  <si>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</si>
  <si>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</si>
  <si>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</si>
  <si>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</si>
  <si>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</si>
  <si>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</si>
  <si>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</si>
  <si>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</si>
  <si>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</si>
  <si>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</si>
  <si>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</si>
  <si>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</si>
  <si>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</si>
  <si>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</si>
  <si>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</si>
  <si>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</si>
  <si>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</si>
  <si>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</si>
  <si>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</si>
  <si>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</si>
  <si>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</si>
  <si>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</si>
  <si>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</si>
  <si>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</si>
  <si>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</si>
  <si>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</si>
  <si>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</si>
  <si>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</si>
  <si>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</si>
  <si>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</si>
  <si>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</si>
  <si>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</si>
  <si>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</si>
  <si>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</si>
  <si>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</si>
  <si>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</si>
  <si>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</si>
  <si>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</si>
  <si>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</si>
  <si>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</si>
  <si>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</si>
  <si>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</si>
  <si>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</si>
  <si>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</si>
  <si>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</si>
  <si>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</si>
  <si>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</si>
  <si>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</si>
  <si>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</si>
  <si>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</si>
  <si>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</si>
  <si>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</si>
  <si>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</si>
  <si>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</si>
  <si>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</si>
  <si>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</si>
  <si>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</si>
  <si>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</si>
  <si>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</si>
  <si>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</si>
  <si>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</si>
  <si>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</si>
  <si>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</si>
  <si>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</si>
  <si>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</si>
  <si>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</si>
  <si>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</si>
  <si>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</si>
  <si>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</si>
  <si>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</si>
  <si>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</si>
  <si>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</si>
  <si>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</si>
  <si>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</si>
  <si>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</si>
  <si>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</si>
  <si>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</si>
  <si>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</si>
  <si>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</si>
  <si>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</si>
  <si>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</si>
  <si>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</si>
  <si>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</si>
  <si>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</si>
  <si>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</si>
  <si>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</si>
  <si>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</si>
  <si>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</si>
  <si>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</si>
  <si>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</si>
  <si>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</si>
  <si>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</si>
  <si>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</si>
  <si>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</si>
  <si>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</si>
  <si>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</si>
  <si>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</si>
  <si>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</si>
  <si>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</si>
  <si>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</si>
  <si>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</si>
  <si>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</si>
  <si>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</si>
  <si>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</si>
  <si>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</si>
  <si>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</si>
  <si>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</si>
  <si>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</si>
  <si>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</si>
  <si>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</si>
  <si>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</si>
  <si>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</si>
  <si>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</si>
  <si>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</si>
  <si>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</si>
  <si>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</si>
  <si>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</si>
  <si>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</si>
  <si>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</si>
  <si>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</si>
  <si>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</si>
  <si>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</si>
  <si>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</si>
  <si>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</si>
  <si>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</si>
  <si>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</si>
  <si>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</si>
  <si>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</si>
  <si>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</si>
  <si>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</si>
  <si>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</si>
  <si>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</si>
  <si>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</si>
  <si>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</si>
  <si>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</si>
  <si>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</si>
  <si>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</si>
  <si>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</si>
  <si>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</si>
  <si>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</si>
  <si>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</si>
  <si>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</si>
  <si>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</si>
  <si>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</si>
  <si>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</si>
  <si>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</si>
  <si>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</si>
  <si>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</si>
  <si>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</si>
  <si>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</si>
  <si>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</si>
  <si>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</si>
  <si>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</si>
  <si>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</si>
  <si>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</si>
  <si>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</si>
  <si>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</si>
  <si>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</si>
  <si>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</si>
  <si>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</si>
  <si>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</si>
  <si>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</si>
  <si>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</si>
  <si>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</si>
  <si>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</si>
  <si>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</si>
  <si>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</si>
  <si>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</si>
  <si>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</si>
  <si>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</si>
  <si>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</si>
  <si>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</si>
  <si>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</si>
  <si>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</si>
  <si>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</si>
  <si>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</si>
  <si>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</si>
  <si>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</si>
  <si>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</si>
  <si>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</si>
  <si>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</si>
  <si>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</si>
  <si>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</si>
  <si>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</si>
  <si>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</si>
  <si>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</si>
  <si>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</si>
  <si>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</si>
  <si>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</si>
  <si>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</si>
  <si>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</si>
  <si>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</si>
  <si>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</si>
  <si>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</si>
  <si>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</si>
  <si>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</si>
  <si>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</si>
  <si>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</si>
  <si>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</si>
  <si>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</si>
  <si>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</si>
  <si>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</si>
  <si>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</si>
  <si>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</si>
  <si>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</si>
  <si>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</si>
  <si>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</si>
  <si>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</si>
  <si>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</si>
  <si>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</si>
  <si>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</si>
  <si>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</si>
  <si>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</si>
  <si>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</si>
  <si>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</si>
  <si>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</si>
  <si>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</si>
  <si>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</si>
  <si>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</si>
  <si>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</si>
  <si>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</si>
  <si>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</si>
  <si>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</si>
  <si>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</si>
  <si>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</si>
  <si>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</si>
  <si>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</si>
  <si>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</si>
  <si>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</si>
  <si>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</si>
  <si>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</si>
  <si>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</si>
  <si>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</si>
  <si>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</si>
  <si>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</si>
  <si>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</si>
  <si>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</si>
  <si>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</si>
  <si>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</si>
  <si>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</si>
  <si>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</si>
  <si>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</si>
  <si>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</si>
  <si>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</si>
  <si>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</si>
  <si>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</si>
  <si>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</si>
  <si>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</si>
  <si>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</si>
  <si>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</si>
  <si>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</si>
  <si>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</si>
  <si>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</si>
  <si>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</si>
  <si>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</si>
  <si>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</si>
  <si>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</si>
  <si>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</si>
  <si>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</si>
  <si>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</si>
  <si>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</si>
  <si>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</si>
  <si>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</si>
  <si>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</si>
  <si>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</si>
  <si>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</si>
  <si>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</si>
  <si>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</si>
  <si>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</si>
  <si>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</si>
  <si>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</si>
  <si>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</si>
  <si>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</si>
  <si>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</si>
  <si>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</si>
  <si>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</si>
  <si>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</si>
  <si>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</si>
  <si>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</si>
  <si>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</si>
  <si>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</si>
  <si>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</si>
  <si>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</si>
  <si>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</si>
  <si>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</si>
  <si>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</si>
  <si>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</si>
  <si>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</si>
  <si>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</si>
  <si>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</si>
  <si>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</si>
  <si>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</si>
  <si>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</si>
  <si>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</si>
  <si>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</si>
  <si>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</si>
  <si>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</si>
  <si>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</si>
  <si>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</si>
  <si>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</si>
  <si>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</si>
  <si>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</si>
  <si>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</si>
  <si>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</si>
  <si>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</si>
  <si>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</si>
  <si>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</si>
  <si>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</si>
  <si>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</si>
  <si>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</si>
  <si>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</si>
  <si>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</si>
  <si>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</si>
  <si>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</si>
  <si>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</si>
  <si>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</si>
  <si>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</si>
  <si>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</si>
  <si>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</si>
  <si>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</si>
  <si>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</si>
  <si>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</si>
  <si>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</si>
  <si>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</si>
  <si>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</si>
  <si>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</si>
  <si>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</si>
  <si>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</si>
  <si>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</si>
  <si>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</si>
  <si>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</si>
  <si>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</si>
  <si>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</si>
  <si>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</si>
  <si>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</si>
  <si>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</si>
  <si>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</si>
  <si>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</si>
  <si>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</si>
  <si>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</si>
  <si>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</si>
  <si>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</si>
  <si>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</si>
  <si>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</si>
  <si>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</si>
  <si>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</si>
  <si>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</si>
  <si>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</si>
  <si>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</si>
  <si>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</si>
  <si>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</si>
  <si>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</si>
  <si>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</si>
  <si>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</si>
  <si>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</si>
  <si>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</si>
  <si>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</si>
  <si>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</si>
  <si>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</si>
  <si>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</si>
  <si>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</si>
  <si>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</si>
  <si>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</si>
  <si>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</si>
  <si>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</si>
  <si>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</si>
  <si>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</si>
  <si>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</si>
  <si>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</si>
  <si>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</si>
  <si>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</si>
  <si>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</si>
  <si>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</si>
  <si>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</si>
  <si>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</si>
  <si>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</si>
  <si>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</si>
  <si>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</si>
  <si>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</si>
  <si>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</si>
  <si>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</si>
  <si>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</si>
  <si>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</si>
  <si>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</si>
  <si>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</si>
  <si>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</si>
  <si>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</si>
  <si>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</si>
  <si>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</si>
  <si>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</si>
  <si>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</si>
  <si>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</si>
  <si>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</si>
  <si>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</si>
  <si>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</si>
  <si>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</si>
  <si>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</si>
  <si>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</si>
  <si>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</si>
  <si>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</si>
  <si>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</si>
  <si>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</si>
  <si>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</si>
  <si>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</si>
  <si>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</si>
  <si>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</si>
  <si>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</si>
  <si>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</si>
  <si>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</si>
  <si>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</si>
  <si>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</si>
  <si>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</si>
  <si>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</si>
  <si>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</si>
  <si>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</si>
  <si>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</si>
  <si>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</si>
  <si>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</si>
  <si>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</si>
  <si>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</si>
  <si>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</si>
  <si>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</si>
  <si>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</si>
  <si>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</si>
  <si>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</si>
  <si>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</si>
  <si>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</si>
  <si>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</si>
  <si>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</si>
  <si>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</si>
  <si>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</si>
  <si>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</si>
  <si>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</si>
  <si>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</si>
  <si>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</si>
  <si>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</si>
  <si>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</si>
  <si>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</si>
  <si>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</si>
  <si>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</si>
  <si>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</si>
  <si>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</si>
  <si>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</si>
  <si>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</si>
  <si>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</si>
  <si>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</si>
  <si>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</si>
  <si>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</si>
  <si>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</si>
  <si>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</si>
  <si>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</si>
  <si>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</si>
  <si>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</si>
  <si>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</si>
  <si>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</si>
  <si>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</si>
  <si>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</si>
  <si>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</si>
  <si>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</si>
  <si>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</si>
  <si>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</si>
  <si>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</si>
  <si>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</si>
  <si>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</si>
  <si>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</si>
  <si>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</si>
  <si>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</si>
  <si>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</si>
  <si>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</si>
  <si>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</si>
  <si>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</si>
  <si>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</si>
  <si>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</si>
  <si>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</si>
  <si>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</si>
  <si>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</si>
  <si>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</si>
  <si>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</si>
  <si>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</si>
  <si>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</si>
  <si>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</si>
  <si>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</si>
  <si>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</si>
  <si>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</si>
  <si>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</si>
  <si>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</si>
  <si>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</si>
  <si>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</si>
  <si>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</si>
  <si>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</si>
  <si>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</si>
  <si>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</si>
  <si>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</si>
  <si>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</si>
  <si>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</si>
  <si>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</si>
  <si>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</si>
  <si>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</si>
  <si>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</si>
  <si>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</si>
  <si>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</si>
  <si>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</si>
  <si>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</si>
  <si>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</si>
  <si>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</si>
  <si>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</si>
  <si>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</si>
  <si>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</si>
  <si>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</si>
  <si>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</si>
  <si>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</si>
  <si>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</si>
  <si>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</si>
  <si>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</si>
  <si>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</si>
  <si>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</si>
  <si>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</si>
  <si>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</si>
  <si>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</si>
  <si>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</si>
  <si>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</si>
  <si>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</si>
  <si>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</si>
  <si>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</si>
  <si>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</si>
  <si>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</si>
  <si>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</si>
  <si>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</si>
  <si>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</si>
  <si>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</si>
  <si>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</si>
  <si>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</si>
  <si>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</si>
  <si>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</si>
  <si>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</si>
  <si>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</si>
  <si>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</si>
  <si>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</si>
  <si>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</si>
  <si>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</si>
  <si>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</si>
  <si>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</si>
  <si>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</si>
  <si>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</si>
  <si>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</si>
  <si>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</si>
  <si>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</si>
  <si>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</si>
  <si>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</si>
  <si>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</si>
  <si>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</si>
  <si>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</si>
  <si>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</si>
  <si>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</si>
  <si>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</si>
  <si>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</si>
  <si>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</si>
  <si>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</si>
  <si>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</si>
  <si>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</si>
  <si>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</si>
  <si>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</si>
  <si>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</si>
  <si>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</si>
  <si>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</si>
  <si>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</si>
  <si>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</si>
  <si>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</si>
  <si>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</si>
  <si>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</si>
  <si>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</si>
  <si>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</si>
  <si>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</si>
  <si>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</si>
  <si>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</si>
  <si>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</si>
  <si>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</si>
  <si>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</si>
  <si>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</si>
  <si>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</si>
  <si>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</si>
  <si>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</si>
  <si>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</si>
  <si>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</si>
  <si>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</si>
  <si>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</si>
  <si>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</si>
  <si>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</si>
  <si>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</si>
  <si>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</si>
  <si>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</si>
  <si>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</si>
  <si>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</si>
  <si>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</si>
  <si>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</si>
  <si>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</si>
  <si>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</si>
  <si>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</si>
  <si>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</si>
  <si>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</si>
  <si>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</si>
  <si>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</si>
  <si>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</si>
  <si>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</si>
  <si>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</si>
  <si>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</si>
  <si>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</si>
  <si>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</si>
  <si>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</si>
  <si>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</si>
  <si>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</si>
  <si>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</si>
  <si>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</si>
  <si>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</si>
  <si>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</si>
  <si>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</si>
  <si>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</si>
  <si>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</si>
  <si>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</si>
  <si>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</si>
  <si>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</si>
  <si>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</si>
  <si>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</si>
  <si>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</si>
  <si>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</si>
  <si>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</si>
  <si>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</si>
  <si>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</si>
  <si>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</si>
  <si>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</si>
  <si>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</si>
  <si>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</si>
  <si>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</si>
  <si>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</si>
  <si>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</si>
  <si>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</si>
  <si>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</si>
  <si>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</si>
  <si>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</si>
  <si>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</si>
  <si>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</si>
  <si>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</si>
  <si>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</si>
  <si>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</si>
  <si>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</si>
  <si>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</si>
  <si>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</si>
  <si>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</si>
  <si>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</si>
  <si>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</si>
  <si>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</si>
  <si>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</si>
  <si>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</si>
  <si>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</si>
  <si>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</si>
  <si>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</si>
  <si>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</si>
  <si>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</si>
  <si>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</si>
  <si>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</si>
  <si>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</si>
  <si>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</si>
  <si>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</si>
  <si>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</si>
  <si>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</si>
  <si>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</si>
  <si>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</si>
  <si>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</si>
  <si>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</si>
  <si>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</si>
  <si>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</si>
  <si>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</si>
  <si>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</si>
  <si>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</si>
  <si>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</si>
  <si>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</si>
  <si>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</si>
  <si>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</si>
  <si>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</si>
  <si>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</si>
  <si>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</si>
  <si>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</si>
  <si>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</si>
  <si>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</si>
  <si>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</si>
  <si>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</si>
  <si>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</si>
  <si>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</si>
  <si>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</si>
  <si>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</si>
  <si>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</si>
  <si>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</si>
  <si>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</si>
  <si>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</si>
  <si>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</si>
  <si>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</si>
  <si>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</si>
  <si>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</si>
  <si>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</si>
  <si>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</si>
  <si>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</si>
  <si>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</si>
  <si>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</si>
  <si>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</si>
  <si>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</si>
  <si>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</si>
  <si>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</si>
  <si>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</si>
  <si>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</si>
  <si>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</si>
  <si>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</si>
  <si>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</si>
  <si>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</si>
  <si>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</si>
  <si>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</si>
  <si>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</si>
  <si>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</si>
  <si>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</si>
  <si>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</si>
  <si>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</si>
  <si>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</si>
  <si>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</si>
  <si>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</si>
  <si>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</si>
  <si>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</si>
  <si>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</si>
  <si>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</si>
  <si>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</si>
  <si>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</si>
  <si>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</si>
  <si>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</si>
  <si>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</si>
  <si>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</si>
  <si>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</si>
  <si>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</si>
  <si>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</si>
  <si>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</si>
  <si>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</si>
  <si>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</si>
  <si>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</si>
  <si>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</si>
  <si>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</si>
  <si>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</si>
  <si>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</si>
  <si>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</si>
  <si>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</si>
  <si>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</si>
  <si>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</si>
  <si>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</si>
  <si>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</si>
  <si>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</si>
  <si>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</si>
  <si>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</si>
  <si>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</si>
  <si>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</si>
  <si>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</si>
  <si>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</si>
  <si>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</si>
  <si>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</si>
  <si>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</si>
  <si>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</si>
  <si>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</si>
  <si>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</si>
  <si>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</si>
  <si>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</si>
  <si>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</si>
  <si>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</si>
  <si>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</si>
  <si>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</si>
  <si>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</si>
  <si>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</si>
  <si>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</si>
  <si>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</si>
  <si>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</si>
  <si>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</si>
  <si>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</si>
  <si>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</si>
  <si>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</si>
  <si>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</si>
  <si>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</si>
  <si>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</si>
  <si>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</si>
  <si>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</si>
  <si>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</si>
  <si>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</si>
  <si>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</si>
  <si>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</si>
  <si>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</si>
  <si>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</si>
  <si>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</si>
  <si>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</si>
  <si>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</si>
  <si>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</si>
  <si>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</si>
  <si>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</si>
  <si>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</si>
  <si>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</si>
  <si>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</si>
  <si>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</si>
  <si>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</si>
  <si>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</si>
  <si>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</si>
  <si>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</si>
  <si>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</si>
  <si>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</si>
  <si>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</si>
  <si>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</si>
  <si>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</si>
  <si>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</si>
  <si>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</si>
  <si>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</si>
  <si>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</si>
  <si>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</si>
  <si>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</si>
  <si>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</si>
  <si>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</si>
  <si>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</si>
  <si>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</si>
  <si>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</si>
  <si>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</si>
  <si>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</si>
  <si>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</si>
  <si>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</si>
  <si>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</si>
  <si>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</si>
  <si>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</si>
  <si>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</si>
  <si>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</si>
  <si>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</si>
  <si>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</si>
  <si>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</si>
  <si>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</si>
  <si>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</si>
  <si>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</si>
  <si>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</si>
  <si>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</si>
  <si>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</si>
  <si>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</si>
  <si>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</si>
  <si>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</si>
  <si>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</si>
  <si>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</si>
  <si>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</si>
  <si>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</si>
  <si>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</si>
  <si>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</si>
  <si>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</si>
  <si>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</si>
  <si>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</si>
  <si>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</si>
  <si>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</si>
  <si>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</si>
  <si>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</si>
  <si>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</si>
  <si>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</si>
  <si>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</si>
  <si>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</si>
  <si>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</si>
  <si>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</si>
  <si>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</si>
  <si>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</si>
  <si>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</si>
  <si>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</si>
  <si>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</si>
  <si>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</si>
  <si>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</si>
  <si>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</si>
  <si>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</si>
  <si>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</si>
  <si>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</si>
  <si>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</si>
  <si>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</si>
  <si>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</si>
  <si>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</si>
  <si>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</si>
  <si>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</si>
  <si>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</si>
  <si>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</si>
  <si>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</si>
  <si>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</si>
  <si>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</si>
  <si>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</si>
  <si>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</si>
  <si>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</si>
  <si>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</si>
  <si>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</si>
  <si>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</si>
  <si>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</si>
  <si>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</si>
  <si>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</si>
  <si>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</si>
  <si>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</si>
  <si>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</si>
  <si>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</si>
  <si>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</si>
  <si>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</si>
  <si>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</si>
  <si>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</si>
  <si>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</si>
  <si>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</si>
  <si>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</si>
  <si>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</si>
  <si>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</si>
  <si>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</si>
  <si>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</si>
  <si>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</si>
  <si>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</si>
  <si>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</si>
  <si>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</si>
  <si>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</si>
  <si>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</si>
  <si>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</si>
  <si>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</si>
  <si>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</si>
  <si>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</si>
  <si>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</si>
  <si>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</si>
  <si>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</si>
  <si>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</si>
  <si>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</si>
  <si>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</si>
  <si>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</si>
  <si>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</si>
  <si>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</si>
  <si>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</si>
  <si>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</si>
  <si>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</si>
  <si>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</si>
  <si>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</si>
  <si>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</si>
  <si>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</si>
  <si>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</si>
  <si>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</si>
  <si>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</si>
  <si>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</si>
  <si>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</si>
  <si>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</si>
  <si>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</si>
  <si>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</si>
  <si>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</si>
  <si>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</si>
  <si>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</si>
  <si>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</si>
  <si>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</si>
  <si>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</si>
  <si>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</si>
  <si>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</si>
  <si>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</si>
  <si>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</si>
  <si>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</si>
  <si>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</si>
  <si>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</si>
  <si>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</si>
  <si>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</si>
  <si>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</si>
  <si>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</si>
  <si>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</si>
  <si>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</si>
  <si>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</si>
  <si>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</si>
  <si>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</si>
  <si>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</si>
  <si>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</si>
  <si>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</si>
  <si>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</si>
  <si>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</si>
  <si>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</si>
  <si>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</si>
  <si>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</si>
  <si>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</si>
  <si>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</si>
  <si>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</si>
  <si>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</si>
  <si>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</si>
  <si>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</si>
  <si>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</si>
  <si>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</si>
  <si>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</si>
  <si>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</si>
  <si>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</si>
  <si>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</si>
  <si>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</si>
  <si>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</si>
  <si>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</si>
  <si>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</si>
  <si>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</si>
  <si>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</si>
  <si>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</si>
  <si>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</si>
  <si>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</si>
  <si>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</si>
  <si>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</si>
  <si>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</si>
  <si>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</si>
  <si>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</si>
  <si>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</si>
  <si>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</si>
  <si>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</si>
  <si>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</si>
  <si>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</si>
  <si>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</si>
  <si>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</si>
  <si>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</si>
  <si>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</si>
  <si>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</si>
  <si>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</si>
  <si>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</si>
  <si>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</si>
  <si>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</si>
  <si>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</si>
  <si>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</si>
  <si>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</si>
  <si>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</si>
  <si>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</si>
  <si>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</si>
  <si>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</si>
  <si>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</si>
  <si>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</si>
  <si>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</si>
  <si>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</si>
  <si>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</si>
  <si>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</si>
  <si>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</si>
  <si>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</si>
  <si>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</si>
  <si>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</si>
  <si>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</si>
  <si>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</si>
  <si>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</si>
  <si>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</si>
  <si>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</si>
  <si>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</si>
  <si>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</si>
  <si>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</si>
  <si>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</si>
  <si>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</si>
  <si>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</si>
  <si>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</si>
  <si>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</si>
  <si>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</si>
  <si>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</si>
  <si>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</si>
  <si>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</si>
  <si>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</si>
  <si>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</si>
  <si>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</si>
  <si>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</si>
  <si>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</si>
  <si>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</si>
  <si>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</si>
  <si>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</si>
  <si>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</si>
  <si>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</si>
  <si>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</si>
  <si>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</si>
  <si>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</si>
  <si>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</si>
  <si>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</si>
  <si>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</si>
  <si>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</si>
  <si>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</si>
  <si>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</si>
  <si>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</si>
  <si>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</si>
  <si>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</si>
  <si>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</si>
  <si>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</si>
  <si>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</si>
  <si>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</si>
  <si>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</si>
  <si>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</si>
  <si>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</si>
  <si>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</si>
  <si>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</si>
  <si>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</si>
  <si>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</si>
  <si>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</si>
  <si>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</si>
  <si>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</si>
  <si>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</si>
  <si>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</si>
  <si>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</si>
  <si>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</si>
  <si>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</si>
  <si>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</si>
  <si>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</si>
  <si>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</si>
  <si>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</si>
  <si>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</si>
  <si>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</si>
  <si>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</si>
  <si>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</si>
  <si>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</si>
  <si>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</si>
  <si>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</si>
  <si>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</si>
  <si>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</si>
  <si>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</si>
  <si>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</si>
  <si>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</si>
  <si>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</si>
  <si>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</si>
  <si>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</si>
  <si>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</si>
  <si>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</si>
  <si>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</si>
  <si>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</si>
  <si>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</si>
  <si>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</si>
  <si>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</si>
  <si>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</si>
  <si>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</si>
  <si>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</si>
  <si>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</si>
  <si>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</si>
  <si>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</si>
  <si>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</si>
  <si>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</si>
  <si>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</si>
  <si>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</si>
  <si>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</si>
  <si>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</si>
  <si>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</si>
  <si>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</si>
  <si>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</si>
  <si>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</si>
  <si>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</si>
  <si>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</si>
  <si>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</si>
  <si>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</si>
  <si>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</si>
  <si>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</si>
  <si>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</si>
  <si>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</si>
  <si>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</si>
  <si>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</si>
  <si>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</si>
  <si>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</si>
  <si>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</si>
  <si>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</si>
  <si>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</si>
  <si>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</si>
  <si>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</si>
  <si>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</si>
  <si>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</si>
  <si>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</si>
  <si>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</si>
  <si>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</si>
  <si>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</si>
  <si>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</si>
  <si>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</si>
  <si>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</si>
  <si>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</si>
  <si>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</si>
  <si>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</si>
  <si>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</si>
  <si>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</si>
  <si>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</si>
  <si>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</si>
  <si>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</si>
  <si>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</si>
  <si>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</si>
  <si>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</si>
  <si>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</si>
  <si>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</si>
  <si>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</si>
  <si>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</si>
  <si>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</si>
  <si>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</si>
  <si>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</si>
  <si>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</si>
  <si>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</si>
  <si>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</si>
  <si>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</si>
  <si>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</si>
  <si>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</si>
  <si>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</si>
  <si>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</si>
  <si>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</si>
  <si>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</si>
  <si>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</si>
  <si>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</si>
  <si>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</si>
  <si>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</si>
  <si>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</si>
  <si>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</si>
  <si>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</si>
  <si>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</si>
  <si>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</si>
  <si>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</si>
  <si>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</si>
  <si>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</si>
  <si>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</si>
  <si>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</si>
  <si>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</si>
  <si>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</si>
  <si>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</si>
  <si>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</si>
  <si>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</si>
  <si>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</si>
  <si>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</si>
  <si>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</si>
  <si>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</si>
  <si>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</si>
  <si>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</si>
  <si>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</si>
  <si>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</si>
  <si>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</si>
  <si>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</si>
  <si>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</si>
  <si>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</si>
  <si>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</si>
  <si>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</si>
  <si>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</si>
  <si>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</si>
  <si>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</si>
  <si>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</si>
  <si>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</si>
  <si>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</si>
  <si>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</si>
  <si>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</si>
  <si>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</si>
  <si>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</si>
  <si>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</si>
  <si>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</si>
  <si>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</si>
  <si>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</si>
  <si>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</si>
  <si>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</si>
  <si>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</si>
  <si>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</si>
  <si>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</si>
  <si>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</si>
  <si>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</si>
  <si>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</si>
  <si>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</si>
  <si>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</si>
  <si>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</si>
  <si>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</si>
  <si>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</si>
  <si>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</si>
  <si>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</si>
  <si>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</si>
  <si>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</si>
  <si>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</si>
  <si>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</si>
  <si>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</si>
  <si>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</si>
  <si>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</si>
  <si>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</si>
  <si>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</si>
  <si>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</si>
  <si>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</si>
  <si>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</si>
  <si>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</si>
  <si>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</si>
  <si>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</si>
  <si>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</si>
  <si>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</si>
  <si>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</si>
  <si>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</si>
  <si>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</si>
  <si>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</si>
  <si>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</si>
  <si>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</si>
  <si>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</si>
  <si>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</si>
  <si>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</si>
  <si>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</si>
  <si>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</si>
  <si>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</si>
  <si>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</si>
  <si>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</si>
  <si>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</si>
  <si>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</si>
  <si>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</si>
  <si>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</si>
  <si>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</si>
  <si>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</si>
  <si>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</si>
  <si>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</si>
  <si>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</si>
  <si>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</si>
  <si>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</si>
  <si>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</si>
  <si>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</si>
  <si>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</si>
  <si>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</si>
  <si>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</si>
  <si>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</si>
  <si>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</si>
  <si>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</si>
  <si>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</si>
  <si>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</si>
  <si>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</si>
  <si>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</si>
  <si>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</si>
  <si>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</si>
  <si>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</si>
  <si>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</si>
  <si>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</si>
  <si>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</si>
  <si>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</si>
  <si>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</si>
  <si>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</si>
  <si>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</si>
  <si>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</si>
  <si>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</si>
  <si>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</si>
  <si>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</si>
  <si>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</si>
  <si>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</si>
  <si>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</si>
  <si>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</si>
  <si>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</si>
  <si>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</si>
  <si>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</si>
  <si>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</si>
  <si>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</si>
  <si>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</si>
  <si>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</si>
  <si>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</si>
  <si>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</si>
  <si>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</si>
  <si>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</si>
  <si>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</si>
  <si>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</si>
  <si>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</si>
  <si>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</si>
  <si>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</si>
  <si>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</si>
  <si>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</si>
  <si>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</si>
  <si>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</si>
  <si>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</si>
  <si>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</si>
  <si>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</si>
  <si>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</si>
  <si>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</si>
  <si>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</si>
  <si>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</si>
  <si>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</si>
  <si>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</si>
  <si>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</si>
  <si>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</si>
  <si>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</si>
  <si>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</si>
  <si>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</si>
  <si>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</si>
  <si>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</si>
  <si>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</si>
  <si>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</si>
  <si>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</si>
  <si>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</si>
  <si>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</si>
  <si>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</si>
  <si>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</si>
  <si>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</si>
  <si>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</si>
  <si>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</si>
  <si>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</si>
  <si>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</si>
  <si>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</si>
  <si>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</si>
  <si>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</si>
  <si>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</si>
  <si>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</si>
  <si>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</si>
  <si>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</si>
  <si>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</si>
  <si>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</si>
  <si>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</si>
  <si>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</si>
  <si>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</si>
  <si>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</si>
  <si>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</si>
  <si>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</si>
  <si>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</si>
  <si>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</si>
  <si>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</si>
  <si>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</si>
  <si>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</si>
  <si>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</si>
  <si>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</si>
  <si>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</si>
  <si>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</si>
  <si>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</si>
  <si>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</si>
  <si>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</si>
  <si>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</si>
  <si>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</si>
  <si>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</si>
  <si>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</si>
  <si>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</si>
  <si>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</si>
  <si>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</si>
  <si>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</si>
  <si>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</si>
  <si>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</si>
  <si>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</si>
  <si>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</si>
  <si>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</si>
  <si>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</si>
  <si>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</si>
  <si>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</si>
  <si>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</si>
  <si>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</si>
  <si>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</si>
  <si>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</si>
  <si>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</si>
  <si>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</si>
  <si>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</si>
  <si>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</si>
  <si>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</si>
  <si>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</si>
  <si>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</si>
  <si>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</si>
  <si>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</si>
  <si>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</si>
  <si>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</si>
  <si>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</si>
  <si>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</si>
  <si>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</si>
  <si>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</si>
  <si>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</si>
  <si>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</si>
  <si>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</si>
  <si>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</si>
  <si>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</si>
  <si>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</si>
  <si>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</si>
  <si>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</si>
  <si>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</si>
  <si>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</si>
  <si>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</si>
  <si>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</si>
  <si>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</si>
  <si>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</si>
  <si>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</si>
  <si>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</si>
  <si>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</si>
  <si>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</si>
  <si>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</si>
  <si>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</si>
  <si>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</si>
  <si>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</si>
  <si>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</si>
  <si>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</si>
  <si>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</si>
  <si>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</si>
  <si>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</si>
  <si>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</si>
  <si>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</si>
  <si>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</si>
  <si>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</si>
  <si>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</si>
  <si>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</si>
  <si>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</si>
  <si>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</si>
  <si>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</si>
  <si>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</si>
  <si>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</si>
  <si>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</si>
  <si>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</si>
  <si>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</si>
  <si>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</si>
  <si>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</si>
  <si>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</si>
  <si>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</si>
  <si>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</si>
  <si>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</si>
  <si>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</si>
  <si>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</si>
  <si>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</si>
  <si>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</si>
  <si>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</si>
  <si>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</si>
  <si>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</si>
  <si>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</si>
  <si>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</si>
  <si>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</si>
  <si>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</si>
  <si>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</si>
  <si>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</si>
  <si>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</si>
  <si>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</si>
  <si>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</si>
  <si>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</si>
  <si>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</si>
  <si>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</si>
  <si>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</si>
  <si>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</si>
  <si>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</si>
  <si>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</si>
  <si>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</si>
  <si>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</si>
  <si>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</si>
  <si>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</si>
  <si>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</si>
  <si>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</si>
  <si>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</si>
  <si>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</si>
  <si>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</si>
  <si>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</si>
  <si>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</si>
  <si>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</si>
  <si>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</si>
  <si>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</si>
  <si>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</si>
  <si>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</si>
  <si>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</si>
  <si>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</si>
  <si>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</si>
  <si>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</si>
  <si>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</si>
  <si>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</si>
  <si>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</si>
  <si>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</si>
  <si>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</si>
  <si>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</si>
  <si>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</si>
  <si>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</si>
  <si>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</si>
  <si>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</si>
  <si>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</si>
  <si>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</si>
  <si>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</si>
  <si>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</si>
  <si>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</si>
  <si>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</si>
  <si>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</si>
  <si>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</si>
  <si>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</si>
  <si>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</si>
  <si>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</si>
  <si>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</si>
  <si>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</si>
  <si>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</si>
  <si>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</si>
  <si>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</si>
  <si>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</si>
  <si>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</si>
  <si>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</si>
  <si>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</si>
  <si>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</si>
  <si>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</si>
  <si>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</si>
  <si>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</si>
  <si>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</si>
  <si>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</si>
  <si>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</si>
  <si>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</si>
  <si>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</si>
  <si>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</si>
  <si>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</si>
  <si>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</si>
  <si>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</si>
  <si>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</si>
  <si>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</si>
  <si>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</si>
  <si>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</si>
  <si>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</si>
  <si>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</si>
  <si>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</si>
  <si>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</si>
  <si>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</si>
  <si>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</si>
  <si>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</si>
  <si>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</si>
  <si>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</si>
  <si>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</si>
  <si>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</si>
  <si>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</si>
  <si>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</si>
  <si>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</si>
  <si>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</si>
  <si>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</si>
  <si>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</si>
  <si>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</si>
  <si>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</si>
  <si>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</si>
  <si>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</si>
  <si>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</si>
  <si>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</si>
  <si>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</si>
  <si>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</si>
  <si>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</si>
  <si>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</si>
  <si>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</si>
  <si>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</si>
  <si>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</si>
  <si>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</si>
  <si>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</si>
  <si>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</si>
  <si>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</si>
  <si>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</si>
  <si>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</si>
  <si>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</si>
  <si>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</si>
  <si>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</si>
  <si>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</si>
  <si>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</si>
  <si>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</si>
  <si>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</si>
  <si>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</si>
  <si>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</si>
  <si>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</si>
  <si>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</si>
  <si>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</si>
  <si>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</si>
  <si>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</si>
  <si>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</si>
  <si>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</si>
  <si>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</si>
  <si>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</si>
  <si>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</si>
  <si>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</si>
  <si>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</si>
  <si>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</si>
  <si>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</si>
  <si>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</si>
  <si>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</si>
  <si>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</si>
  <si>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</si>
  <si>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</si>
  <si>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</si>
  <si>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</si>
  <si>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</si>
  <si>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</si>
  <si>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</si>
  <si>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</si>
  <si>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</si>
  <si>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</si>
  <si>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</si>
  <si>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</si>
  <si>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</si>
  <si>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</si>
  <si>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</si>
  <si>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</si>
  <si>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</si>
  <si>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</si>
  <si>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</si>
  <si>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</si>
  <si>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</si>
  <si>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</si>
  <si>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</si>
  <si>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</si>
  <si>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</si>
  <si>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</si>
  <si>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</si>
  <si>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</si>
  <si>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</si>
  <si>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</si>
  <si>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</si>
  <si>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</si>
  <si>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</si>
  <si>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</si>
  <si>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</si>
  <si>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</si>
  <si>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</si>
  <si>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</si>
  <si>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</si>
  <si>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</si>
  <si>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</si>
  <si>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</si>
  <si>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</si>
  <si>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</si>
  <si>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</si>
  <si>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</si>
  <si>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</si>
  <si>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</si>
  <si>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</si>
  <si>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</si>
  <si>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</si>
  <si>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</si>
  <si>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</si>
  <si>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</si>
  <si>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</si>
  <si>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</si>
  <si>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</si>
  <si>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</si>
  <si>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</si>
  <si>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</si>
  <si>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</si>
  <si>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</si>
  <si>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</si>
  <si>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</si>
  <si>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</si>
  <si>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</si>
  <si>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</si>
  <si>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</si>
  <si>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</si>
  <si>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</si>
  <si>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</si>
  <si>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</si>
  <si>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</si>
  <si>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</si>
  <si>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</si>
  <si>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</si>
  <si>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</si>
  <si>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</si>
  <si>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</si>
  <si>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</si>
  <si>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</si>
  <si>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</si>
  <si>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</si>
  <si>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</si>
  <si>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</si>
  <si>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</si>
  <si>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</si>
  <si>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</si>
  <si>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</si>
  <si>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</si>
  <si>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</si>
  <si>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</si>
  <si>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</si>
  <si>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</si>
  <si>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</si>
  <si>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</si>
  <si>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</si>
  <si>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</si>
  <si>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</si>
  <si>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</si>
  <si>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</si>
  <si>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</si>
  <si>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</si>
  <si>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</si>
  <si>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</si>
  <si>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</si>
  <si>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</si>
  <si>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</si>
  <si>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</si>
  <si>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</si>
  <si>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</si>
  <si>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</si>
  <si>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</si>
  <si>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</si>
  <si>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</si>
  <si>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</si>
  <si>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</si>
  <si>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</si>
  <si>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</si>
  <si>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</si>
  <si>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</si>
  <si>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</si>
  <si>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</si>
  <si>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</si>
  <si>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</si>
  <si>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</si>
  <si>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</si>
  <si>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</si>
  <si>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</si>
  <si>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</si>
  <si>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</si>
  <si>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</si>
  <si>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</si>
  <si>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</si>
  <si>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</si>
  <si>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</si>
  <si>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</si>
  <si>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</si>
  <si>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</si>
  <si>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</si>
  <si>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</si>
  <si>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</si>
  <si>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</si>
  <si>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</si>
  <si>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</si>
  <si>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</si>
  <si>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</si>
  <si>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</si>
  <si>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</si>
  <si>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</si>
  <si>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</si>
  <si>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</si>
  <si>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</si>
  <si>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</si>
  <si>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</si>
  <si>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</si>
  <si>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</si>
  <si>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</si>
  <si>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</si>
  <si>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</si>
  <si>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</si>
  <si>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</si>
  <si>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</si>
  <si>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</si>
  <si>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</si>
  <si>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</si>
  <si>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</si>
  <si>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</si>
  <si>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</si>
  <si>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</si>
  <si>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</si>
  <si>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</si>
  <si>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</si>
  <si>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</si>
  <si>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</si>
  <si>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</si>
  <si>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</si>
  <si>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</si>
  <si>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</si>
  <si>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</si>
  <si>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</si>
  <si>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</si>
  <si>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</si>
  <si>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</si>
  <si>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</si>
  <si>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</si>
  <si>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</si>
  <si>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</si>
  <si>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</si>
  <si>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</si>
  <si>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</si>
  <si>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</si>
  <si>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</si>
  <si>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</si>
  <si>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</si>
  <si>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</si>
  <si>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</si>
  <si>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</si>
  <si>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</si>
  <si>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</si>
  <si>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</si>
  <si>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</si>
  <si>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</si>
  <si>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</si>
  <si>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</si>
  <si>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</si>
  <si>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</si>
  <si>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</si>
  <si>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</si>
  <si>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</si>
  <si>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</si>
  <si>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</si>
  <si>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</si>
  <si>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</si>
  <si>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</si>
  <si>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</si>
  <si>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</si>
  <si>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</si>
  <si>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</si>
  <si>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</si>
  <si>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</si>
  <si>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</si>
  <si>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</si>
  <si>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</si>
  <si>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</si>
  <si>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</si>
  <si>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</si>
  <si>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</si>
  <si>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</si>
  <si>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</si>
  <si>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</si>
  <si>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</si>
  <si>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</si>
  <si>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</si>
  <si>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</si>
  <si>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</si>
  <si>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</si>
  <si>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</si>
  <si>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</si>
  <si>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</si>
  <si>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</si>
  <si>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</si>
  <si>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</si>
  <si>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</si>
  <si>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</si>
  <si>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</si>
  <si>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</si>
  <si>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</si>
  <si>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</si>
  <si>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</si>
  <si>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</si>
  <si>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</si>
  <si>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</si>
  <si>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</si>
  <si>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</si>
  <si>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</si>
  <si>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</si>
  <si>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</si>
  <si>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</si>
  <si>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</si>
  <si>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</si>
  <si>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</si>
  <si>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</si>
  <si>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</si>
  <si>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</si>
  <si>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</si>
  <si>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</si>
  <si>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</si>
  <si>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</si>
  <si>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</si>
  <si>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</si>
  <si>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</si>
  <si>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</si>
  <si>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</si>
  <si>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</si>
  <si>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</si>
  <si>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</si>
  <si>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</si>
  <si>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</si>
  <si>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</si>
  <si>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</si>
  <si>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</si>
  <si>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</si>
  <si>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</si>
  <si>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</si>
  <si>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</si>
  <si>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</si>
  <si>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</si>
  <si>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</si>
  <si>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</si>
  <si>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</si>
  <si>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</si>
  <si>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</si>
  <si>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</si>
  <si>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</si>
  <si>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</si>
  <si>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</si>
  <si>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</si>
  <si>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</si>
  <si>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</si>
  <si>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</si>
  <si>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</si>
  <si>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</si>
  <si>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</si>
  <si>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</si>
  <si>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</si>
  <si>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</si>
  <si>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</si>
  <si>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</si>
  <si>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</si>
  <si>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</si>
  <si>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</si>
  <si>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</si>
  <si>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</si>
  <si>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</si>
  <si>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</si>
  <si>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</si>
  <si>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</si>
  <si>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</si>
  <si>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</si>
  <si>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</si>
  <si>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</si>
  <si>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</si>
  <si>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</si>
  <si>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</si>
  <si>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</si>
  <si>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</si>
  <si>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</si>
  <si>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</si>
  <si>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</si>
  <si>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</si>
  <si>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</si>
  <si>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</si>
  <si>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</si>
  <si>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</si>
  <si>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</si>
  <si>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</si>
  <si>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</si>
  <si>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</si>
  <si>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</si>
  <si>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</si>
  <si>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</si>
  <si>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</si>
  <si>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</si>
  <si>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</si>
  <si>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</si>
  <si>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</si>
  <si>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</si>
  <si>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</si>
  <si>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</si>
  <si>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</si>
  <si>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</si>
  <si>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</si>
  <si>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</si>
  <si>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</si>
  <si>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</si>
  <si>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</si>
  <si>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</si>
  <si>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</si>
  <si>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</si>
  <si>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</si>
  <si>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</si>
  <si>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</si>
  <si>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</si>
  <si>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</si>
  <si>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</si>
  <si>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</si>
  <si>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</si>
  <si>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</si>
  <si>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</si>
  <si>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</si>
  <si>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</si>
  <si>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</si>
  <si>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</si>
  <si>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</si>
  <si>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</si>
  <si>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</si>
  <si>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</si>
  <si>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</si>
  <si>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</si>
  <si>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</si>
  <si>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</si>
  <si>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</si>
  <si>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</si>
  <si>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</si>
  <si>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</si>
  <si>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</si>
  <si>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</si>
  <si>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</si>
  <si>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</si>
  <si>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</si>
  <si>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</si>
  <si>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</si>
  <si>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</si>
  <si>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</si>
  <si>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</si>
  <si>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</si>
  <si>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</si>
  <si>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</si>
  <si>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</si>
  <si>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</si>
  <si>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</si>
  <si>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</si>
  <si>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</si>
  <si>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</si>
  <si>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</si>
  <si>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</si>
  <si>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</si>
  <si>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</si>
  <si>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</si>
  <si>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</si>
  <si>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</si>
  <si>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</si>
  <si>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</si>
  <si>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</si>
  <si>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</si>
  <si>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</si>
  <si>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</si>
  <si>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</si>
  <si>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</si>
  <si>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</si>
  <si>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</si>
  <si>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</si>
  <si>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</si>
  <si>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</si>
  <si>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</si>
  <si>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</si>
  <si>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</si>
  <si>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</si>
  <si>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</si>
  <si>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</si>
  <si>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</si>
  <si>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</si>
  <si>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</si>
  <si>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</si>
  <si>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</si>
  <si>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</si>
  <si>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</si>
  <si>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</si>
  <si>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</si>
  <si>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</si>
  <si>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</si>
  <si>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</si>
  <si>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</si>
  <si>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</si>
  <si>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</si>
  <si>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</si>
  <si>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</si>
  <si>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</si>
  <si>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</si>
  <si>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</si>
  <si>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</si>
  <si>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</si>
  <si>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</si>
  <si>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</si>
  <si>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</si>
  <si>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</si>
  <si>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</si>
  <si>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</si>
  <si>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</si>
  <si>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</si>
  <si>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</si>
  <si>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</si>
  <si>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</si>
  <si>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</si>
  <si>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</si>
  <si>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</si>
  <si>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</si>
  <si>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</si>
  <si>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</si>
  <si>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</si>
  <si>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</si>
  <si>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</si>
  <si>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</si>
  <si>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</si>
  <si>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</si>
  <si>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</si>
  <si>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</si>
  <si>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</si>
  <si>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</si>
  <si>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</si>
  <si>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</si>
  <si>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</si>
  <si>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</si>
  <si>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</si>
  <si>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</si>
  <si>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</si>
  <si>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</si>
  <si>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</si>
  <si>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</si>
  <si>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</si>
  <si>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</si>
  <si>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</si>
  <si>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</si>
  <si>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</si>
  <si>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</si>
  <si>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</si>
  <si>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</si>
  <si>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</si>
  <si>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</si>
  <si>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</si>
  <si>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</si>
  <si>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</si>
  <si>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</si>
  <si>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</si>
  <si>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</si>
  <si>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</si>
  <si>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</si>
  <si>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</si>
  <si>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</si>
  <si>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</si>
  <si>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</si>
  <si>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</si>
  <si>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</si>
  <si>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</si>
  <si>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</si>
  <si>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</si>
  <si>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</si>
  <si>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</si>
  <si>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</si>
  <si>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</si>
  <si>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</si>
  <si>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</si>
  <si>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</si>
  <si>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</si>
  <si>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</si>
  <si>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</si>
  <si>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</si>
  <si>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</si>
  <si>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</si>
  <si>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</si>
  <si>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</si>
  <si>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</si>
  <si>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</si>
  <si>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</si>
  <si>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</si>
  <si>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</si>
  <si>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</si>
  <si>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</si>
  <si>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</si>
  <si>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</si>
  <si>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</si>
  <si>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</si>
  <si>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</si>
  <si>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</si>
  <si>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</si>
  <si>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</si>
  <si>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</si>
  <si>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</si>
  <si>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</si>
  <si>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</si>
  <si>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</si>
  <si>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</si>
  <si>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</si>
  <si>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</si>
  <si>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</si>
  <si>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</si>
  <si>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</si>
  <si>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</si>
  <si>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</si>
  <si>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</si>
  <si>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</si>
  <si>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</si>
  <si>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</si>
  <si>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</si>
  <si>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</si>
  <si>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</si>
  <si>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</si>
  <si>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</si>
  <si>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</si>
  <si>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</si>
  <si>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</si>
  <si>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</si>
  <si>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</si>
  <si>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</si>
  <si>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</si>
  <si>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</si>
  <si>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</si>
  <si>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</si>
  <si>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</si>
  <si>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</si>
  <si>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</si>
  <si>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</si>
  <si>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</si>
  <si>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</si>
  <si>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</si>
  <si>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</si>
  <si>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</si>
  <si>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</si>
  <si>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</si>
  <si>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</si>
  <si>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</si>
  <si>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</si>
  <si>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</si>
  <si>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</si>
  <si>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</si>
  <si>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</si>
  <si>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</si>
  <si>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</si>
  <si>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</si>
  <si>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</si>
  <si>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</si>
  <si>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</si>
  <si>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</si>
  <si>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</si>
  <si>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</si>
  <si>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</si>
  <si>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</si>
  <si>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</si>
  <si>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</si>
  <si>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</si>
  <si>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</si>
  <si>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</si>
  <si>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</si>
  <si>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</si>
  <si>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</si>
  <si>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</si>
  <si>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</si>
  <si>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</si>
  <si>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</si>
  <si>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</si>
  <si>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</si>
  <si>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</si>
  <si>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</si>
  <si>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</si>
  <si>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</si>
  <si>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</si>
  <si>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</si>
  <si>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</si>
  <si>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</si>
  <si>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</si>
  <si>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</si>
  <si>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</si>
  <si>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</si>
  <si>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</si>
  <si>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</si>
  <si>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</si>
  <si>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</si>
  <si>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</si>
  <si>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</si>
  <si>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</si>
  <si>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</si>
  <si>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</si>
  <si>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</si>
  <si>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</si>
  <si>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</si>
  <si>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</si>
  <si>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</si>
  <si>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</si>
  <si>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</si>
  <si>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</si>
  <si>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</si>
  <si>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</si>
  <si>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</si>
  <si>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</si>
  <si>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</si>
  <si>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</si>
  <si>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</si>
  <si>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</si>
  <si>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</si>
  <si>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</si>
  <si>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</si>
  <si>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</si>
  <si>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</si>
  <si>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</si>
  <si>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</si>
  <si>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</si>
  <si>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</si>
  <si>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</si>
  <si>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</si>
  <si>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</si>
  <si>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</si>
  <si>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</si>
  <si>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</si>
  <si>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</si>
  <si>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</si>
  <si>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</si>
  <si>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</si>
  <si>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</si>
  <si>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</si>
  <si>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</si>
  <si>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</si>
  <si>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</si>
  <si>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</si>
  <si>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</si>
  <si>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</si>
  <si>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</si>
  <si>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</si>
  <si>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</si>
  <si>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</si>
  <si>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</si>
  <si>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</si>
  <si>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</si>
  <si>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</si>
  <si>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</si>
  <si>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</si>
  <si>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</si>
  <si>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</si>
  <si>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</si>
  <si>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</si>
  <si>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</si>
  <si>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</si>
  <si>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</si>
  <si>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</si>
  <si>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</si>
  <si>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</si>
  <si>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</si>
  <si>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</si>
  <si>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</si>
  <si>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</si>
  <si>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</si>
  <si>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</si>
  <si>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</si>
  <si>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</si>
  <si>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</si>
  <si>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</si>
  <si>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</si>
  <si>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</si>
  <si>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</si>
  <si>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</si>
  <si>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</si>
  <si>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</si>
  <si>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</si>
  <si>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</si>
  <si>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</si>
  <si>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</si>
  <si>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</si>
  <si>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</si>
  <si>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</si>
  <si>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</si>
  <si>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</si>
  <si>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</si>
  <si>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</si>
  <si>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</si>
  <si>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</si>
  <si>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</si>
  <si>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</si>
  <si>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</si>
  <si>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</si>
  <si>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</si>
  <si>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</si>
  <si>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</si>
  <si>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</si>
  <si>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</si>
  <si>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</si>
  <si>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</si>
  <si>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</si>
  <si>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</si>
  <si>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</si>
  <si>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</si>
  <si>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</si>
  <si>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</si>
  <si>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</si>
  <si>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</si>
  <si>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</si>
  <si>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</si>
  <si>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</si>
  <si>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</si>
  <si>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</si>
  <si>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</si>
  <si>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</si>
  <si>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</si>
  <si>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</si>
  <si>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</si>
  <si>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</si>
  <si>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</si>
  <si>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</si>
  <si>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</si>
  <si>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</si>
  <si>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</si>
  <si>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</si>
  <si>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</si>
  <si>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</si>
  <si>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</si>
  <si>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</si>
  <si>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</si>
  <si>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</si>
  <si>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</si>
  <si>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</si>
  <si>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</si>
  <si>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</si>
  <si>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</si>
  <si>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</si>
  <si>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</si>
  <si>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</si>
  <si>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</si>
  <si>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</si>
  <si>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</si>
  <si>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</si>
  <si>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</si>
  <si>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</si>
  <si>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</si>
  <si>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</si>
  <si>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</si>
  <si>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</si>
  <si>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</si>
  <si>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</si>
  <si>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</si>
  <si>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</si>
  <si>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</si>
  <si>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</si>
  <si>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</si>
  <si>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</si>
  <si>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</si>
  <si>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</si>
  <si>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</si>
  <si>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</si>
  <si>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</si>
  <si>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</si>
  <si>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</si>
  <si>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</si>
  <si>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</si>
  <si>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</si>
  <si>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</si>
  <si>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</si>
  <si>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</si>
  <si>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</si>
  <si>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</si>
  <si>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</si>
  <si>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</si>
  <si>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</si>
  <si>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</si>
  <si>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</si>
  <si>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</si>
  <si>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</si>
  <si>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</si>
  <si>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</si>
  <si>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</si>
  <si>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</si>
  <si>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</si>
  <si>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</si>
  <si>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</si>
  <si>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</si>
  <si>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</si>
  <si>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</si>
  <si>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</si>
  <si>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</si>
  <si>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</si>
  <si>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</si>
  <si>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</si>
  <si>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</si>
  <si>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</si>
  <si>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</si>
  <si>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</si>
  <si>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</si>
  <si>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</si>
  <si>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</si>
  <si>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</si>
  <si>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</si>
  <si>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</si>
  <si>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</si>
  <si>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</si>
  <si>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</si>
  <si>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</si>
  <si>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</si>
  <si>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</si>
  <si>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</si>
  <si>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</si>
  <si>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</si>
  <si>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</si>
  <si>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</si>
  <si>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</si>
  <si>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</si>
  <si>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</si>
  <si>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</si>
  <si>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</si>
  <si>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</si>
  <si>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</si>
  <si>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</si>
  <si>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</si>
  <si>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</si>
  <si>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</si>
  <si>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</si>
  <si>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</si>
  <si>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</si>
  <si>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</si>
  <si>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</si>
  <si>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</si>
  <si>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</si>
  <si>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</si>
  <si>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</si>
  <si>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</si>
  <si>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</si>
  <si>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</si>
  <si>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</si>
  <si>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</si>
  <si>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</si>
  <si>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</si>
  <si>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</si>
  <si>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</si>
  <si>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</si>
  <si>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</si>
  <si>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</si>
  <si>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</si>
  <si>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</si>
  <si>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</si>
  <si>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</si>
  <si>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</si>
  <si>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</si>
  <si>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</si>
  <si>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</si>
  <si>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</si>
  <si>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</si>
  <si>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</si>
  <si>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</si>
  <si>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</si>
  <si>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</si>
  <si>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</si>
  <si>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</si>
  <si>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</si>
  <si>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</si>
  <si>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</si>
  <si>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</si>
  <si>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</si>
  <si>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</si>
  <si>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</si>
  <si>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</si>
  <si>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</si>
  <si>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</si>
  <si>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</si>
  <si>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</si>
  <si>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</si>
  <si>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</si>
  <si>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</si>
  <si>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</si>
  <si>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</si>
  <si>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</si>
  <si>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</si>
  <si>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</si>
  <si>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</si>
  <si>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</si>
  <si>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</si>
  <si>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</si>
  <si>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</si>
  <si>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</si>
  <si>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</si>
  <si>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</si>
  <si>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</si>
  <si>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</si>
  <si>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</si>
  <si>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</si>
  <si>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</si>
  <si>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</si>
  <si>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</si>
  <si>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</si>
  <si>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</si>
  <si>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</si>
  <si>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</si>
  <si>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</si>
  <si>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</si>
  <si>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</si>
  <si>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</si>
  <si>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</si>
  <si>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</si>
  <si>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</si>
  <si>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</si>
  <si>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</si>
  <si>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</si>
  <si>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</si>
  <si>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</si>
  <si>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</si>
  <si>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</si>
  <si>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</si>
  <si>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</si>
  <si>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</si>
  <si>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</si>
  <si>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</si>
  <si>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</si>
  <si>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</si>
  <si>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</si>
  <si>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</si>
  <si>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</si>
  <si>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</si>
  <si>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</si>
  <si>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</si>
  <si>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</si>
  <si>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</si>
  <si>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</si>
  <si>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</si>
  <si>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</si>
  <si>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</si>
  <si>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</si>
  <si>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</si>
  <si>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</si>
  <si>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</si>
  <si>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</si>
  <si>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</si>
  <si>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</si>
  <si>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</si>
  <si>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</si>
  <si>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</si>
  <si>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</si>
  <si>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</si>
  <si>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</si>
  <si>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</si>
  <si>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</si>
  <si>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</si>
  <si>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</si>
  <si>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</si>
  <si>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</si>
  <si>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</si>
  <si>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</si>
  <si>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</si>
  <si>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</si>
  <si>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</si>
  <si>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</si>
  <si>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</si>
  <si>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</si>
  <si>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</si>
  <si>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</si>
  <si>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</si>
  <si>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</si>
  <si>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</si>
  <si>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</si>
  <si>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</si>
  <si>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</si>
  <si>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</si>
  <si>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</si>
  <si>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</si>
  <si>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</si>
  <si>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</si>
  <si>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</si>
  <si>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</si>
  <si>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</si>
  <si>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</si>
  <si>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</si>
  <si>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</si>
  <si>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</si>
  <si>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</si>
  <si>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</si>
  <si>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</si>
  <si>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</si>
  <si>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</si>
  <si>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</si>
  <si>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</si>
  <si>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</si>
  <si>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</si>
  <si>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</si>
  <si>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</si>
  <si>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</si>
  <si>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</si>
  <si>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</si>
  <si>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</si>
  <si>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</si>
  <si>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</si>
  <si>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</si>
  <si>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</si>
  <si>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</si>
  <si>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</si>
  <si>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</si>
  <si>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</si>
  <si>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</si>
  <si>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</si>
  <si>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</si>
  <si>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</si>
  <si>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</si>
  <si>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</si>
  <si>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</si>
  <si>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</si>
  <si>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</si>
  <si>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</si>
  <si>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</si>
  <si>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</si>
  <si>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</si>
  <si>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</si>
  <si>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</si>
  <si>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</si>
  <si>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</si>
  <si>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</si>
  <si>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</si>
  <si>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</si>
  <si>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</si>
  <si>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</si>
  <si>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</si>
  <si>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</si>
  <si>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</si>
  <si>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</si>
  <si>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</si>
  <si>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</si>
  <si>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</si>
  <si>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</si>
  <si>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</si>
  <si>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</si>
  <si>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</si>
  <si>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</si>
  <si>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</si>
  <si>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</si>
  <si>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</si>
  <si>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</si>
  <si>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</si>
  <si>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</si>
  <si>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</si>
  <si>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</si>
  <si>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</si>
  <si>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</si>
  <si>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</si>
  <si>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</si>
  <si>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</si>
  <si>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</si>
  <si>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</si>
  <si>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</si>
  <si>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</si>
  <si>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</si>
  <si>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</si>
  <si>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</si>
  <si>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</si>
  <si>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</si>
  <si>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</si>
  <si>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</si>
  <si>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</si>
  <si>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</si>
  <si>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</si>
  <si>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</si>
  <si>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</si>
  <si>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</si>
  <si>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</si>
  <si>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</si>
  <si>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</si>
  <si>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</si>
  <si>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</si>
  <si>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</si>
  <si>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</si>
  <si>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</si>
  <si>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</si>
  <si>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</si>
  <si>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</si>
  <si>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</si>
  <si>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</si>
  <si>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</si>
  <si>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</si>
  <si>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</si>
  <si>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</si>
  <si>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</si>
  <si>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</si>
  <si>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</si>
  <si>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</si>
  <si>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</si>
  <si>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</si>
  <si>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</si>
  <si>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</si>
  <si>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</si>
  <si>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</si>
  <si>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</si>
  <si>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</si>
  <si>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</si>
  <si>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</si>
  <si>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</si>
  <si>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</si>
  <si>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</si>
  <si>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</si>
  <si>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</si>
  <si>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</si>
  <si>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</si>
  <si>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</si>
  <si>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</si>
  <si>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</si>
  <si>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</si>
  <si>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</si>
  <si>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</si>
  <si>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</si>
  <si>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</si>
  <si>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</si>
  <si>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</si>
  <si>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</si>
  <si>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</si>
  <si>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</si>
  <si>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</si>
  <si>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</si>
  <si>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</si>
  <si>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</si>
  <si>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</si>
  <si>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</si>
  <si>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</si>
  <si>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</si>
  <si>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</si>
  <si>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</si>
  <si>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</si>
  <si>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</si>
  <si>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</si>
  <si>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</si>
  <si>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</si>
  <si>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</si>
  <si>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</si>
  <si>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</si>
  <si>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</si>
  <si>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</si>
  <si>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</si>
  <si>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</si>
  <si>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</si>
  <si>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</si>
  <si>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</si>
  <si>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</si>
  <si>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</si>
  <si>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</si>
  <si>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</si>
  <si>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</si>
  <si>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</si>
  <si>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</si>
  <si>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</si>
  <si>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</si>
  <si>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</si>
  <si>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</si>
  <si>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</si>
  <si>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</si>
  <si>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</si>
  <si>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</si>
  <si>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</si>
  <si>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</si>
  <si>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</si>
  <si>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</si>
  <si>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</si>
  <si>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</si>
  <si>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</si>
  <si>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</si>
  <si>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</si>
  <si>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</si>
  <si>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</si>
  <si>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</si>
  <si>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</si>
  <si>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</si>
  <si>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</si>
  <si>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</si>
  <si>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</si>
  <si>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</si>
  <si>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</si>
  <si>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</si>
  <si>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</si>
  <si>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</si>
  <si>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</si>
  <si>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</si>
  <si>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</si>
  <si>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</si>
  <si>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</si>
  <si>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</si>
  <si>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</si>
  <si>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</si>
  <si>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</si>
  <si>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</si>
  <si>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</si>
  <si>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</si>
  <si>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</si>
  <si>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</si>
  <si>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</si>
  <si>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</si>
  <si>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</si>
  <si>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</si>
  <si>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</si>
  <si>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</si>
  <si>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</si>
  <si>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</si>
  <si>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</si>
  <si>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</si>
  <si>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</si>
  <si>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</si>
  <si>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</si>
  <si>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</si>
  <si>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</si>
  <si>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</si>
  <si>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</si>
  <si>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</si>
  <si>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</si>
  <si>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</si>
  <si>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</si>
  <si>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</si>
  <si>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</si>
  <si>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</si>
  <si>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</si>
  <si>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</si>
  <si>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</si>
  <si>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</si>
  <si>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</si>
  <si>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</si>
  <si>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</si>
  <si>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</si>
  <si>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</si>
  <si>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</si>
  <si>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</si>
  <si>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</si>
  <si>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</si>
  <si>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</si>
  <si>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</si>
  <si>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</si>
  <si>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</si>
  <si>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</si>
  <si>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</si>
  <si>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</si>
  <si>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</si>
  <si>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</si>
  <si>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</si>
  <si>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</si>
  <si>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</si>
  <si>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</si>
  <si>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</si>
  <si>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</si>
  <si>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</si>
  <si>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</si>
  <si>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</si>
  <si>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</si>
  <si>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</si>
  <si>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</si>
  <si>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</si>
  <si>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</si>
  <si>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</si>
  <si>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</si>
  <si>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</si>
  <si>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</si>
  <si>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</si>
  <si>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</si>
  <si>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</si>
  <si>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</si>
  <si>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</si>
  <si>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</si>
  <si>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</si>
  <si>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</si>
  <si>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</si>
  <si>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</si>
  <si>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</si>
  <si>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</si>
  <si>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</si>
  <si>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</si>
  <si>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</si>
  <si>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</si>
  <si>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</si>
  <si>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</si>
  <si>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</si>
  <si>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</si>
  <si>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</si>
  <si>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</si>
  <si>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</si>
  <si>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</si>
  <si>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</si>
  <si>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</si>
  <si>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</si>
  <si>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</si>
  <si>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</si>
  <si>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</si>
  <si>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</si>
  <si>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</si>
  <si>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</si>
  <si>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</si>
  <si>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</si>
  <si>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</si>
  <si>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</si>
  <si>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</si>
  <si>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</si>
  <si>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</si>
  <si>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</si>
  <si>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</si>
  <si>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</si>
  <si>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</si>
  <si>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</si>
  <si>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</si>
  <si>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</si>
  <si>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</si>
  <si>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</si>
  <si>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</si>
  <si>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</si>
  <si>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</si>
  <si>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</si>
  <si>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</si>
  <si>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</si>
  <si>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</si>
  <si>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</si>
  <si>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</si>
  <si>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</si>
  <si>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</si>
  <si>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</si>
  <si>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</si>
  <si>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</si>
  <si>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</si>
  <si>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</si>
  <si>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</si>
  <si>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</si>
  <si>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</si>
  <si>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</si>
  <si>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</si>
  <si>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</si>
  <si>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</si>
  <si>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</si>
  <si>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</si>
  <si>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</si>
  <si>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</si>
  <si>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</si>
  <si>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</si>
  <si>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</si>
  <si>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</si>
  <si>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</si>
  <si>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</si>
  <si>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</si>
  <si>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</si>
  <si>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</si>
  <si>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</si>
  <si>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</si>
  <si>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</si>
  <si>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</si>
  <si>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</si>
  <si>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</si>
  <si>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</si>
  <si>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</si>
  <si>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</si>
  <si>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</si>
  <si>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</si>
  <si>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</si>
  <si>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</si>
  <si>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</si>
  <si>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</si>
  <si>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</si>
  <si>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</si>
  <si>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</si>
  <si>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</si>
  <si>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</si>
  <si>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</si>
  <si>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</si>
  <si>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</si>
  <si>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</si>
  <si>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</si>
  <si>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</si>
  <si>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</si>
  <si>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</si>
  <si>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</si>
  <si>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</si>
  <si>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</si>
  <si>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</si>
  <si>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</si>
  <si>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</si>
  <si>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</si>
  <si>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</si>
  <si>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</si>
  <si>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</si>
  <si>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</si>
  <si>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</si>
  <si>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</si>
  <si>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</si>
  <si>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</si>
  <si>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</si>
  <si>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</si>
  <si>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</si>
  <si>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</si>
  <si>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</si>
  <si>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</si>
  <si>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</si>
  <si>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</si>
  <si>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</si>
  <si>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</si>
  <si>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</si>
  <si>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</si>
  <si>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</si>
  <si>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</si>
  <si>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</si>
  <si>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</si>
  <si>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</si>
  <si>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</si>
  <si>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</si>
  <si>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</si>
  <si>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</si>
  <si>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</si>
  <si>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</si>
  <si>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</si>
  <si>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</si>
  <si>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</si>
  <si>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</si>
  <si>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</si>
  <si>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</si>
  <si>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</si>
  <si>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</si>
  <si>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</si>
  <si>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</si>
  <si>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</si>
  <si>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</si>
  <si>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</si>
  <si>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</si>
  <si>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</si>
  <si>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</si>
  <si>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</si>
  <si>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</si>
  <si>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</si>
  <si>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</si>
  <si>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</si>
  <si>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</si>
  <si>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</si>
  <si>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</si>
  <si>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</si>
  <si>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</si>
  <si>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</si>
  <si>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</si>
  <si>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</si>
  <si>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</si>
  <si>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</si>
  <si>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</si>
  <si>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</si>
  <si>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</si>
  <si>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</si>
  <si>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</si>
  <si>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</si>
  <si>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</si>
  <si>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</si>
  <si>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</si>
  <si>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</si>
  <si>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</si>
  <si>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</si>
  <si>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</si>
  <si>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</si>
  <si>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</si>
  <si>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</si>
  <si>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</si>
  <si>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</si>
  <si>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</si>
  <si>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</si>
  <si>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</si>
  <si>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</si>
  <si>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</si>
  <si>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</si>
  <si>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</si>
  <si>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</si>
  <si>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</si>
  <si>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</si>
  <si>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</si>
  <si>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</si>
  <si>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</si>
  <si>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</si>
  <si>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</si>
  <si>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</si>
  <si>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</si>
  <si>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</si>
  <si>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</si>
  <si>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</si>
  <si>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</si>
  <si>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</si>
  <si>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</si>
  <si>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</si>
  <si>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</si>
  <si>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</si>
  <si>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</si>
  <si>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</si>
  <si>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</si>
  <si>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</si>
  <si>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</si>
  <si>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</si>
  <si>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</si>
  <si>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</si>
  <si>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</si>
  <si>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</si>
  <si>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</si>
  <si>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</si>
  <si>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</si>
  <si>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</si>
  <si>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</si>
  <si>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</si>
  <si>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</si>
  <si>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</si>
  <si>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</si>
  <si>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</si>
  <si>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</si>
  <si>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</si>
  <si>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</si>
  <si>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</si>
  <si>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</si>
  <si>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</si>
  <si>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</si>
  <si>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</si>
  <si>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</si>
  <si>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</si>
  <si>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</si>
  <si>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</si>
  <si>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</si>
  <si>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</si>
  <si>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</si>
  <si>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</si>
  <si>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</si>
  <si>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</si>
  <si>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</si>
  <si>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</si>
  <si>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</si>
  <si>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</si>
  <si>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</si>
  <si>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</si>
  <si>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</si>
  <si>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</si>
  <si>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</si>
  <si>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</si>
  <si>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</si>
  <si>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</si>
  <si>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</si>
  <si>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</si>
  <si>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</si>
  <si>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</si>
  <si>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</si>
  <si>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</si>
  <si>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</si>
  <si>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</si>
  <si>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</si>
  <si>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</si>
  <si>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</si>
  <si>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</si>
  <si>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</si>
  <si>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</si>
  <si>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</si>
  <si>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</si>
  <si>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</si>
  <si>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</si>
  <si>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</si>
  <si>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</si>
  <si>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</si>
  <si>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</si>
  <si>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</si>
  <si>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</si>
  <si>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</si>
  <si>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</si>
  <si>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</si>
  <si>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</si>
  <si>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</si>
  <si>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</si>
  <si>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</si>
  <si>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</si>
  <si>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</si>
  <si>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</si>
  <si>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</si>
  <si>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</si>
  <si>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</si>
  <si>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</si>
  <si>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</si>
  <si>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</si>
  <si>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</si>
  <si>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</si>
  <si>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</si>
  <si>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</si>
  <si>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</si>
  <si>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</si>
  <si>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</si>
  <si>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</si>
  <si>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</si>
  <si>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</si>
  <si>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</si>
  <si>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</si>
  <si>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</si>
  <si>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</si>
  <si>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</si>
  <si>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</si>
  <si>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</si>
  <si>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</si>
  <si>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</si>
  <si>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</si>
  <si>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</si>
  <si>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</si>
  <si>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</si>
  <si>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</si>
  <si>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</si>
  <si>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</si>
  <si>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</si>
  <si>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</si>
  <si>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</si>
  <si>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</si>
  <si>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</si>
  <si>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</si>
  <si>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</si>
  <si>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</si>
  <si>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</si>
  <si>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</si>
  <si>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</si>
  <si>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</si>
  <si>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</si>
  <si>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</si>
  <si>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</si>
  <si>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</si>
  <si>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</si>
  <si>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</si>
  <si>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</si>
  <si>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</si>
  <si>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</si>
  <si>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</si>
  <si>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</si>
  <si>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</si>
  <si>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</si>
  <si>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</si>
  <si>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</si>
  <si>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</si>
  <si>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</si>
  <si>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</si>
  <si>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</si>
  <si>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</si>
  <si>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</si>
  <si>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</si>
  <si>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</si>
  <si>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</si>
  <si>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</si>
  <si>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</si>
  <si>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</si>
  <si>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</si>
  <si>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</si>
  <si>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</si>
  <si>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</si>
  <si>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</si>
  <si>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</si>
  <si>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</si>
  <si>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</si>
  <si>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</si>
  <si>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</si>
  <si>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</si>
  <si>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</si>
  <si>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</si>
  <si>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</si>
  <si>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</si>
  <si>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</si>
  <si>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</si>
  <si>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</si>
  <si>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</si>
  <si>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</si>
  <si>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</si>
  <si>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</si>
  <si>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</si>
  <si>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</si>
  <si>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</si>
  <si>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</si>
  <si>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</si>
  <si>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</si>
  <si>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</si>
  <si>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</si>
  <si>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</si>
  <si>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</si>
  <si>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</si>
  <si>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</si>
  <si>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</si>
  <si>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</si>
  <si>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</si>
  <si>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</si>
  <si>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</si>
  <si>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</si>
  <si>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</si>
  <si>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</si>
  <si>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</si>
  <si>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</si>
  <si>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</si>
  <si>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</si>
  <si>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</si>
  <si>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</si>
  <si>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</si>
  <si>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</si>
  <si>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</si>
  <si>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</si>
  <si>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</si>
  <si>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</si>
  <si>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</si>
  <si>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</si>
  <si>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</si>
  <si>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</si>
  <si>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</si>
  <si>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</si>
  <si>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</si>
  <si>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</si>
  <si>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</si>
  <si>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</si>
  <si>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</si>
  <si>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</si>
  <si>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</si>
  <si>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</si>
  <si>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</si>
  <si>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</si>
  <si>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</si>
  <si>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</si>
  <si>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</si>
  <si>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</si>
  <si>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</si>
  <si>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</si>
  <si>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</si>
  <si>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</si>
  <si>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</si>
  <si>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</si>
  <si>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</si>
  <si>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</si>
  <si>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</si>
  <si>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</si>
  <si>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</si>
  <si>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</si>
  <si>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</si>
  <si>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</si>
  <si>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</si>
  <si>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</si>
  <si>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</si>
  <si>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</si>
  <si>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</si>
  <si>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</si>
  <si>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</si>
  <si>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</si>
  <si>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</si>
  <si>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</si>
  <si>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</si>
  <si>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</si>
  <si>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</si>
  <si>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</si>
  <si>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</si>
  <si>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</si>
  <si>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</si>
  <si>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</si>
  <si>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</si>
  <si>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</si>
  <si>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</si>
  <si>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</si>
  <si>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</si>
  <si>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</si>
  <si>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</si>
  <si>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</si>
  <si>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</si>
  <si>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</si>
  <si>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</si>
  <si>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</si>
  <si>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</si>
  <si>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</si>
  <si>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</si>
  <si>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</si>
  <si>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</si>
  <si>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</si>
  <si>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</si>
  <si>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</si>
  <si>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</si>
  <si>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</si>
  <si>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</si>
  <si>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</si>
  <si>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</si>
  <si>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</si>
  <si>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</si>
  <si>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</si>
  <si>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</si>
  <si>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</si>
  <si>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</si>
  <si>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</si>
  <si>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</si>
  <si>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</si>
  <si>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</si>
  <si>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</si>
  <si>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</si>
  <si>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</si>
  <si>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</si>
  <si>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</si>
  <si>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</si>
  <si>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</si>
  <si>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</si>
  <si>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</si>
  <si>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</si>
  <si>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</si>
  <si>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</si>
  <si>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</si>
  <si>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</si>
  <si>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</si>
  <si>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</si>
  <si>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</si>
  <si>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</si>
  <si>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</si>
  <si>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</si>
  <si>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</si>
  <si>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</si>
  <si>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</si>
  <si>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</si>
  <si>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</si>
  <si>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</si>
  <si>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</si>
  <si>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</si>
  <si>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</si>
  <si>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</si>
  <si>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</si>
  <si>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</si>
  <si>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</si>
  <si>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</si>
  <si>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</si>
  <si>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</si>
  <si>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</si>
  <si>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</si>
  <si>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</si>
  <si>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</si>
  <si>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</si>
  <si>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</si>
  <si>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</si>
  <si>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</si>
  <si>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</si>
  <si>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</si>
  <si>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</si>
  <si>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</si>
  <si>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</si>
  <si>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</si>
  <si>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</si>
  <si>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</si>
  <si>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</si>
  <si>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</si>
  <si>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</si>
  <si>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</si>
  <si>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</si>
  <si>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</si>
  <si>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</si>
  <si>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</si>
  <si>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</si>
  <si>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</si>
  <si>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</si>
  <si>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</si>
  <si>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</si>
  <si>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</si>
  <si>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</si>
  <si>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</si>
  <si>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</si>
  <si>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</si>
  <si>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</si>
  <si>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</si>
  <si>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</si>
  <si>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</si>
  <si>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</si>
  <si>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</si>
  <si>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</si>
  <si>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</si>
  <si>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</si>
  <si>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</si>
  <si>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</si>
  <si>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</si>
  <si>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</si>
  <si>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</si>
  <si>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</si>
  <si>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</si>
  <si>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</si>
  <si>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</si>
  <si>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</si>
  <si>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</si>
  <si>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</si>
  <si>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</si>
  <si>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</si>
  <si>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</si>
  <si>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</si>
  <si>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</si>
  <si>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</si>
  <si>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</si>
  <si>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</si>
  <si>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</si>
  <si>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</si>
  <si>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</si>
  <si>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</si>
  <si>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</si>
  <si>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</si>
  <si>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</si>
  <si>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</si>
  <si>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</si>
  <si>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</si>
  <si>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</si>
  <si>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</si>
  <si>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</si>
  <si>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</si>
  <si>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</si>
  <si>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</si>
  <si>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</si>
  <si>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</si>
  <si>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</si>
  <si>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</si>
  <si>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</si>
  <si>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</si>
  <si>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</si>
  <si>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</si>
  <si>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</si>
  <si>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</si>
  <si>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</si>
  <si>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</si>
  <si>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</si>
  <si>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</si>
  <si>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</si>
  <si>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</si>
  <si>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</si>
  <si>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</si>
  <si>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</si>
  <si>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</si>
  <si>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</si>
  <si>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</si>
  <si>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</si>
  <si>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</si>
  <si>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</si>
  <si>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</si>
  <si>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</si>
  <si>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</si>
  <si>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</si>
  <si>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</si>
  <si>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</si>
  <si>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</si>
  <si>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</si>
  <si>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</si>
  <si>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</si>
  <si>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</si>
  <si>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</si>
  <si>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</si>
  <si>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</si>
  <si>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</si>
  <si>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</si>
  <si>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</si>
  <si>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</si>
  <si>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</si>
  <si>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</si>
  <si>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</si>
  <si>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</si>
  <si>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</si>
  <si>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</si>
  <si>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</si>
  <si>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</si>
  <si>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</si>
  <si>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</si>
  <si>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</si>
  <si>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</si>
  <si>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</si>
  <si>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</si>
  <si>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</si>
  <si>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</si>
  <si>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</si>
  <si>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</si>
  <si>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</si>
  <si>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</si>
  <si>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</si>
  <si>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</si>
  <si>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</si>
  <si>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</si>
  <si>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</si>
  <si>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</si>
  <si>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</si>
  <si>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</si>
  <si>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</si>
  <si>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</si>
  <si>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</si>
  <si>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</si>
  <si>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</si>
  <si>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</si>
  <si>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</si>
  <si>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</si>
  <si>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</si>
  <si>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</si>
  <si>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</si>
  <si>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</si>
  <si>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</si>
  <si>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</si>
  <si>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</si>
  <si>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</si>
  <si>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</si>
  <si>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</si>
  <si>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</si>
  <si>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</si>
  <si>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</si>
  <si>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</si>
  <si>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</si>
  <si>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</si>
  <si>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</si>
  <si>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</si>
  <si>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</si>
  <si>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</si>
  <si>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</si>
  <si>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</si>
  <si>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</si>
  <si>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</si>
  <si>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</si>
  <si>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</si>
  <si>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</si>
  <si>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</si>
  <si>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</si>
  <si>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</si>
  <si>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</si>
  <si>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</si>
  <si>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</si>
  <si>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</si>
  <si>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</si>
  <si>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</si>
  <si>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</si>
  <si>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</si>
  <si>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</si>
  <si>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</si>
  <si>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</si>
  <si>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</si>
  <si>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</si>
  <si>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</si>
  <si>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</si>
  <si>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</si>
  <si>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</si>
  <si>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</si>
  <si>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</si>
  <si>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</si>
  <si>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</si>
  <si>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</si>
  <si>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</si>
  <si>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</si>
  <si>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</si>
  <si>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</si>
  <si>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</si>
  <si>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</si>
  <si>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</si>
  <si>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</si>
  <si>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</si>
  <si>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</si>
  <si>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</si>
  <si>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</si>
  <si>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</si>
  <si>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</si>
  <si>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</si>
  <si>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</si>
  <si>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</si>
  <si>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</si>
  <si>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</si>
  <si>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</si>
  <si>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</si>
  <si>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</si>
  <si>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</si>
  <si>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</si>
  <si>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</si>
  <si>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</si>
  <si>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</si>
  <si>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</si>
  <si>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</si>
  <si>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</si>
  <si>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</si>
  <si>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</si>
  <si>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</si>
  <si>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</si>
  <si>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</si>
  <si>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</si>
  <si>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</si>
  <si>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</si>
  <si>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</si>
  <si>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</si>
  <si>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</si>
  <si>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</si>
  <si>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</si>
  <si>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</si>
  <si>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</si>
  <si>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</si>
  <si>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</si>
  <si>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</si>
  <si>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</si>
  <si>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</si>
  <si>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</si>
  <si>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</si>
  <si>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</si>
  <si>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</si>
  <si>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</si>
  <si>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</si>
  <si>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</si>
  <si>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</si>
  <si>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</si>
  <si>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</si>
  <si>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</si>
  <si>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</si>
  <si>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</si>
  <si>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</si>
  <si>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</si>
  <si>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</si>
  <si>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</si>
  <si>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</si>
  <si>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</si>
  <si>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</si>
  <si>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</si>
  <si>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</si>
  <si>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</si>
  <si>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</si>
  <si>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</si>
  <si>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</si>
  <si>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</si>
  <si>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</si>
  <si>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</si>
  <si>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</si>
  <si>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</si>
  <si>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</si>
  <si>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</si>
  <si>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</si>
  <si>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</si>
  <si>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</si>
  <si>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</si>
  <si>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</si>
  <si>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</si>
  <si>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</si>
  <si>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</si>
  <si>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</si>
  <si>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</si>
  <si>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</si>
  <si>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</si>
  <si>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</si>
  <si>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</si>
  <si>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</si>
  <si>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</si>
  <si>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</si>
  <si>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</si>
  <si>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</si>
  <si>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</si>
  <si>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</si>
  <si>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</si>
  <si>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</si>
  <si>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</si>
  <si>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</si>
  <si>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</si>
  <si>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</si>
  <si>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</si>
  <si>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</si>
  <si>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</si>
  <si>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</si>
  <si>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</si>
  <si>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</si>
  <si>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</si>
  <si>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</si>
  <si>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</si>
  <si>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</si>
  <si>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</si>
  <si>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</si>
  <si>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</si>
  <si>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</si>
  <si>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</si>
  <si>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</si>
  <si>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</si>
  <si>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</si>
  <si>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</si>
  <si>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</si>
  <si>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</si>
  <si>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</si>
  <si>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</si>
  <si>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</si>
  <si>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</si>
  <si>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</si>
  <si>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</si>
  <si>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</si>
  <si>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</si>
  <si>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</si>
  <si>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</si>
  <si>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</si>
  <si>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</si>
  <si>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</si>
  <si>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</si>
  <si>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</si>
  <si>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</si>
  <si>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</si>
  <si>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</si>
  <si>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</si>
  <si>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</si>
  <si>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</si>
  <si>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</si>
  <si>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</si>
  <si>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</si>
  <si>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</si>
  <si>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</si>
  <si>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</si>
  <si>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</si>
  <si>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</si>
  <si>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</si>
  <si>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</si>
  <si>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</si>
  <si>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</si>
  <si>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</si>
  <si>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</si>
  <si>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</si>
  <si>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</si>
  <si>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</si>
  <si>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</si>
  <si>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</si>
  <si>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</si>
  <si>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</si>
  <si>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</si>
  <si>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</si>
  <si>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</si>
  <si>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</si>
  <si>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</si>
  <si>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</si>
  <si>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</si>
  <si>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</si>
  <si>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</si>
  <si>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</si>
  <si>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</si>
  <si>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</si>
  <si>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</si>
  <si>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</si>
  <si>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</si>
  <si>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</si>
  <si>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</si>
  <si>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</si>
  <si>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</si>
  <si>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</si>
  <si>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</si>
  <si>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</si>
  <si>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</si>
  <si>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</si>
  <si>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</si>
  <si>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</si>
  <si>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</si>
  <si>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</si>
  <si>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</si>
  <si>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</si>
  <si>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</si>
  <si>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</si>
  <si>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</si>
  <si>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</si>
  <si>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</si>
  <si>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</si>
  <si>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</si>
  <si>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</si>
  <si>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</si>
  <si>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</si>
  <si>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</si>
  <si>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</si>
  <si>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</si>
  <si>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</si>
  <si>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</si>
  <si>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</si>
  <si>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</si>
  <si>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</si>
  <si>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</si>
  <si>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</si>
  <si>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</si>
  <si>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</si>
  <si>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</si>
  <si>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</si>
  <si>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</si>
  <si>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</si>
  <si>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</si>
  <si>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</si>
  <si>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</si>
  <si>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</si>
  <si>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</si>
  <si>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</si>
  <si>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</si>
  <si>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</si>
  <si>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</si>
  <si>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</si>
  <si>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</si>
  <si>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</si>
  <si>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</si>
  <si>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</si>
  <si>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</si>
  <si>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</si>
  <si>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</si>
  <si>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</si>
  <si>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</si>
  <si>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</si>
  <si>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</si>
  <si>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</si>
  <si>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</si>
  <si>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</si>
  <si>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</si>
  <si>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</si>
  <si>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</si>
  <si>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</si>
  <si>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</si>
  <si>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</si>
  <si>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</si>
  <si>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</si>
  <si>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</si>
  <si>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</si>
  <si>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</si>
  <si>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</si>
  <si>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</si>
  <si>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</si>
  <si>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</si>
  <si>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</si>
  <si>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</si>
  <si>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</si>
  <si>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</si>
  <si>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</si>
  <si>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</si>
  <si>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</si>
  <si>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</si>
  <si>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</si>
  <si>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</si>
  <si>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</si>
  <si>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</si>
  <si>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</si>
  <si>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</si>
  <si>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</si>
  <si>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</si>
  <si>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</si>
  <si>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</si>
  <si>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</si>
  <si>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</si>
  <si>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</si>
  <si>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</si>
  <si>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</si>
  <si>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</si>
  <si>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</si>
  <si>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</si>
  <si>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</si>
  <si>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</si>
  <si>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</si>
  <si>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</si>
  <si>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</si>
  <si>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</si>
  <si>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</si>
  <si>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</si>
  <si>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</si>
  <si>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</si>
  <si>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</si>
  <si>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</si>
  <si>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</si>
  <si>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</si>
  <si>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</si>
  <si>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</si>
  <si>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</si>
  <si>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</si>
  <si>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</si>
  <si>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</si>
  <si>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</si>
  <si>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</si>
  <si>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</si>
  <si>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</si>
  <si>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</si>
  <si>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</si>
  <si>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</si>
  <si>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</si>
  <si>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</si>
  <si>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</si>
  <si>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</si>
  <si>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</si>
  <si>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</si>
  <si>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</si>
  <si>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</si>
  <si>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</si>
  <si>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</si>
  <si>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</si>
  <si>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</si>
  <si>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</si>
  <si>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</si>
  <si>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</si>
  <si>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</si>
  <si>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</si>
  <si>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</si>
  <si>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</si>
  <si>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</si>
  <si>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</si>
  <si>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</si>
  <si>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</si>
  <si>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</si>
  <si>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</si>
  <si>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</si>
  <si>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</si>
  <si>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</si>
  <si>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</si>
  <si>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</si>
  <si>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</si>
  <si>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</si>
  <si>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</si>
  <si>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</si>
  <si>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</si>
  <si>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</si>
  <si>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</si>
  <si>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</si>
  <si>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</si>
  <si>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</si>
  <si>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</si>
  <si>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</si>
  <si>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</si>
  <si>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</si>
  <si>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</si>
  <si>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</si>
  <si>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</si>
  <si>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</si>
  <si>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</si>
  <si>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</si>
  <si>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</si>
  <si>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</si>
  <si>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</si>
  <si>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</si>
  <si>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</si>
  <si>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</si>
  <si>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</si>
  <si>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</si>
  <si>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</si>
  <si>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</si>
  <si>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</si>
  <si>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</si>
  <si>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</si>
  <si>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</si>
  <si>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</si>
  <si>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</si>
  <si>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</si>
  <si>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</si>
  <si>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</si>
  <si>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</si>
  <si>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</si>
  <si>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</si>
  <si>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</si>
  <si>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</si>
  <si>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</si>
  <si>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</si>
  <si>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</si>
  <si>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</si>
  <si>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</si>
  <si>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</si>
  <si>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</si>
  <si>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</si>
  <si>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</si>
  <si>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</si>
  <si>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</si>
  <si>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</si>
  <si>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</si>
  <si>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</si>
  <si>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</si>
  <si>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</si>
  <si>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</si>
  <si>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</si>
  <si>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</si>
  <si>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</si>
  <si>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</si>
  <si>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</si>
  <si>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</si>
  <si>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</si>
  <si>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</si>
  <si>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</si>
  <si>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</si>
  <si>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</si>
  <si>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</si>
  <si>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</si>
  <si>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</si>
  <si>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</si>
  <si>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</si>
  <si>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</si>
  <si>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</si>
  <si>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</si>
  <si>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</si>
  <si>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</si>
  <si>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</si>
  <si>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</si>
  <si>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</si>
  <si>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</si>
  <si>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</si>
  <si>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</si>
  <si>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</si>
  <si>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</si>
  <si>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</si>
  <si>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</si>
  <si>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</si>
  <si>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</si>
  <si>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</si>
  <si>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</si>
  <si>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</si>
  <si>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</si>
  <si>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</si>
  <si>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</si>
  <si>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</si>
  <si>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</si>
  <si>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</si>
  <si>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</si>
  <si>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</si>
  <si>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</si>
  <si>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</si>
  <si>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</si>
  <si>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</si>
  <si>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</si>
  <si>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</si>
  <si>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</si>
  <si>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</si>
  <si>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</si>
  <si>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</si>
  <si>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</si>
  <si>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</si>
  <si>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</si>
  <si>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</si>
  <si>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</si>
  <si>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</si>
  <si>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</si>
  <si>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</si>
  <si>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</si>
  <si>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</si>
  <si>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</si>
  <si>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</si>
  <si>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</si>
  <si>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</si>
  <si>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</si>
  <si>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</si>
  <si>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</si>
  <si>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</si>
  <si>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</si>
  <si>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</si>
  <si>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</si>
  <si>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</si>
  <si>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</si>
  <si>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</si>
  <si>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</si>
  <si>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</si>
  <si>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</si>
  <si>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</si>
  <si>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</si>
  <si>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</si>
  <si>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</si>
  <si>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</si>
  <si>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</si>
  <si>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</si>
  <si>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</si>
  <si>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</si>
  <si>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</si>
  <si>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</si>
  <si>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</si>
  <si>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</si>
  <si>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</si>
  <si>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</si>
  <si>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</si>
  <si>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</si>
  <si>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</si>
  <si>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</si>
  <si>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</si>
  <si>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</si>
  <si>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</si>
  <si>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</si>
  <si>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</si>
  <si>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</si>
  <si>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</si>
  <si>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</si>
  <si>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</si>
  <si>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</si>
  <si>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</si>
  <si>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</si>
  <si>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</si>
  <si>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</si>
  <si>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</si>
  <si>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</si>
  <si>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</si>
  <si>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</si>
  <si>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</si>
  <si>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</si>
  <si>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</si>
  <si>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</si>
  <si>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</si>
  <si>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</si>
  <si>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</si>
  <si>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</si>
  <si>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</si>
  <si>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</si>
  <si>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</si>
  <si>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</si>
  <si>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</si>
  <si>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</si>
  <si>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</si>
  <si>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</si>
  <si>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</si>
  <si>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</si>
  <si>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</si>
  <si>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</si>
  <si>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</si>
  <si>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</si>
  <si>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</si>
  <si>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</si>
  <si>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</si>
  <si>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</si>
  <si>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</si>
  <si>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</si>
  <si>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</si>
  <si>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</si>
  <si>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</si>
  <si>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</si>
  <si>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</si>
  <si>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</si>
  <si>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</si>
  <si>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</si>
  <si>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</si>
  <si>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</si>
  <si>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</si>
  <si>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</si>
  <si>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</si>
  <si>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</si>
  <si>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</si>
  <si>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</si>
  <si>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</si>
  <si>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</si>
  <si>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</si>
  <si>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</si>
  <si>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</si>
  <si>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</si>
  <si>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</si>
  <si>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</si>
  <si>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</si>
  <si>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</si>
  <si>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</si>
  <si>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</si>
  <si>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</si>
  <si>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</si>
  <si>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</si>
  <si>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</si>
  <si>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</si>
  <si>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</si>
  <si>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</si>
  <si>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</si>
  <si>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</si>
  <si>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</si>
  <si>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</si>
  <si>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</si>
  <si>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</si>
  <si>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</si>
  <si>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</si>
  <si>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</si>
  <si>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</si>
  <si>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</si>
  <si>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</si>
  <si>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</si>
  <si>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</si>
  <si>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</si>
  <si>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</si>
  <si>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</si>
  <si>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</si>
  <si>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</si>
  <si>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</si>
  <si>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</si>
  <si>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</si>
  <si>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</si>
  <si>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</si>
  <si>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</si>
  <si>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</si>
  <si>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</si>
  <si>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</si>
  <si>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</si>
  <si>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</si>
  <si>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</si>
  <si>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</si>
  <si>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</si>
  <si>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</si>
  <si>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</si>
  <si>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</si>
  <si>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</si>
  <si>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</si>
  <si>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</si>
  <si>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</si>
  <si>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</si>
  <si>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</si>
  <si>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</si>
  <si>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</si>
  <si>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</si>
  <si>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</si>
  <si>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</si>
  <si>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</si>
  <si>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</si>
  <si>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</si>
  <si>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</si>
  <si>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</si>
  <si>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</si>
  <si>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</si>
  <si>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</si>
  <si>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</si>
  <si>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</si>
  <si>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</si>
  <si>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</si>
  <si>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</si>
  <si>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</si>
  <si>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</si>
  <si>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</si>
  <si>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</si>
  <si>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</si>
  <si>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</si>
  <si>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</si>
  <si>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</si>
  <si>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</si>
  <si>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</si>
  <si>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</si>
  <si>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</si>
  <si>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</si>
  <si>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</si>
  <si>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</si>
  <si>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</si>
  <si>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</si>
  <si>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</si>
  <si>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</si>
  <si>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</si>
  <si>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</si>
  <si>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</si>
  <si>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</si>
  <si>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</si>
  <si>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</si>
  <si>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</si>
  <si>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</si>
  <si>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</si>
  <si>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</si>
  <si>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</si>
  <si>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</si>
  <si>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</si>
  <si>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</si>
  <si>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</si>
  <si>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</si>
  <si>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</si>
  <si>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</si>
  <si>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</si>
  <si>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</si>
  <si>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</si>
  <si>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</si>
  <si>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</si>
  <si>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</si>
  <si>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</si>
  <si>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</si>
  <si>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</si>
  <si>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</si>
  <si>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</si>
  <si>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</si>
  <si>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</si>
  <si>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</si>
  <si>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</si>
  <si>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</si>
  <si>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</si>
  <si>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</si>
  <si>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</si>
  <si>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</si>
  <si>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</si>
  <si>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</si>
  <si>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</si>
  <si>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</si>
  <si>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</si>
  <si>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</si>
  <si>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</si>
  <si>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</si>
  <si>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</si>
  <si>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</si>
  <si>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</si>
  <si>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</si>
  <si>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</si>
  <si>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</si>
  <si>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</si>
  <si>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</si>
  <si>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</si>
  <si>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</si>
  <si>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</si>
  <si>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</si>
  <si>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</si>
  <si>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</si>
  <si>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</si>
  <si>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</si>
  <si>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</si>
  <si>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</si>
  <si>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</si>
  <si>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</si>
  <si>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</si>
  <si>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</si>
  <si>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</si>
  <si>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</si>
  <si>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</si>
  <si>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</si>
  <si>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</si>
  <si>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</si>
  <si>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</si>
  <si>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</si>
  <si>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</si>
  <si>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</si>
  <si>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</si>
  <si>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</si>
  <si>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</si>
  <si>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</si>
  <si>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</si>
  <si>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</si>
  <si>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</si>
  <si>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</si>
  <si>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</si>
  <si>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</si>
  <si>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</si>
  <si>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</si>
  <si>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</si>
  <si>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</si>
  <si>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</si>
  <si>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</si>
  <si>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</si>
  <si>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</si>
  <si>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</si>
  <si>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</si>
  <si>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</si>
  <si>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</si>
  <si>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</si>
  <si>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</si>
  <si>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</si>
  <si>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</si>
  <si>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</si>
  <si>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</si>
  <si>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</si>
  <si>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</si>
  <si>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</si>
  <si>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</si>
  <si>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</si>
  <si>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</si>
  <si>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</si>
  <si>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</si>
  <si>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</si>
  <si>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</si>
  <si>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</si>
  <si>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</si>
  <si>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</si>
  <si>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</si>
  <si>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</si>
  <si>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</si>
  <si>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</si>
  <si>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</si>
  <si>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</si>
  <si>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</si>
  <si>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</si>
  <si>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</si>
  <si>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</si>
  <si>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</si>
  <si>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</si>
  <si>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</si>
  <si>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</si>
  <si>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</si>
  <si>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</si>
  <si>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</si>
  <si>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</si>
  <si>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</si>
  <si>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</si>
  <si>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</si>
  <si>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</si>
  <si>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</si>
  <si>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</si>
  <si>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</si>
  <si>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</si>
  <si>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</si>
  <si>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</si>
  <si>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</si>
  <si>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</si>
  <si>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</si>
  <si>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</si>
  <si>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</si>
  <si>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</si>
  <si>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</si>
  <si>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</si>
  <si>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</si>
  <si>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</si>
  <si>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</si>
  <si>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</si>
  <si>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</si>
  <si>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</si>
  <si>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</si>
  <si>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</si>
  <si>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</si>
  <si>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</si>
  <si>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</si>
  <si>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</si>
  <si>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</si>
  <si>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</si>
  <si>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</si>
  <si>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</si>
  <si>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</si>
  <si>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</si>
  <si>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</si>
  <si>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</si>
  <si>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</si>
  <si>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</si>
  <si>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</si>
  <si>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</si>
  <si>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</si>
  <si>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</si>
  <si>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</si>
  <si>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</si>
  <si>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</si>
  <si>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</si>
  <si>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</si>
  <si>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</si>
  <si>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</si>
  <si>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</si>
  <si>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</si>
  <si>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</si>
  <si>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</si>
  <si>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</si>
  <si>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</si>
  <si>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</si>
  <si>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</si>
  <si>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</si>
  <si>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</si>
  <si>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</si>
  <si>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</si>
  <si>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</si>
  <si>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</si>
  <si>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</si>
  <si>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</si>
  <si>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</si>
  <si>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</si>
  <si>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</si>
  <si>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</si>
  <si>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</si>
  <si>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</si>
  <si>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</si>
  <si>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</si>
  <si>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</si>
  <si>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</si>
  <si>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</si>
  <si>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</si>
  <si>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</si>
  <si>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</si>
  <si>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</si>
  <si>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</si>
  <si>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</si>
  <si>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</si>
  <si>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</si>
  <si>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</si>
  <si>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</si>
  <si>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</si>
  <si>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</si>
  <si>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</si>
  <si>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</si>
  <si>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</si>
  <si>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</si>
  <si>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</si>
  <si>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</si>
  <si>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</si>
  <si>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</si>
  <si>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</si>
  <si>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</si>
  <si>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</si>
  <si>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</si>
  <si>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</si>
  <si>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</si>
  <si>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</si>
  <si>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</si>
  <si>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</si>
  <si>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</si>
  <si>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</si>
  <si>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</si>
  <si>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</si>
  <si>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</si>
  <si>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</si>
  <si>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</si>
  <si>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</si>
  <si>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</si>
  <si>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</si>
  <si>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</si>
  <si>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</si>
  <si>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</si>
  <si>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</si>
  <si>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</si>
  <si>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</si>
  <si>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</si>
  <si>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</si>
  <si>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</si>
  <si>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</si>
  <si>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</si>
  <si>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</si>
  <si>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</si>
  <si>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</si>
  <si>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</si>
  <si>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</si>
  <si>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</si>
  <si>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</si>
  <si>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</si>
  <si>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</si>
  <si>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</si>
  <si>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</si>
  <si>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</si>
  <si>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</si>
  <si>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</si>
  <si>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</si>
  <si>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</si>
  <si>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</si>
  <si>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</si>
  <si>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</si>
  <si>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</si>
  <si>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</si>
  <si>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</si>
  <si>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</si>
  <si>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</si>
  <si>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</si>
  <si>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</si>
  <si>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</si>
  <si>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</si>
  <si>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</si>
  <si>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</si>
  <si>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</si>
  <si>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</si>
  <si>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</si>
  <si>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</si>
  <si>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</si>
  <si>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</si>
  <si>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</si>
  <si>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</si>
  <si>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</si>
  <si>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</si>
  <si>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</si>
  <si>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</si>
  <si>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</si>
  <si>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</si>
  <si>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</si>
  <si>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</si>
  <si>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</si>
  <si>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</si>
  <si>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</si>
  <si>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</si>
  <si>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</si>
  <si>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</si>
  <si>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</si>
  <si>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</si>
  <si>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</si>
  <si>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</si>
  <si>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</si>
  <si>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</si>
  <si>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</si>
  <si>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</si>
  <si>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</si>
  <si>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</si>
  <si>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</si>
  <si>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</si>
  <si>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</si>
  <si>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</si>
  <si>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</si>
  <si>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</si>
  <si>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</si>
  <si>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</si>
  <si>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</si>
  <si>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</si>
  <si>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</si>
  <si>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</si>
  <si>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</si>
  <si>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</si>
  <si>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</si>
  <si>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</si>
  <si>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</si>
  <si>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</si>
  <si>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</si>
  <si>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</si>
  <si>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</si>
  <si>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</si>
  <si>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</si>
  <si>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</si>
  <si>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</si>
  <si>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</si>
  <si>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</si>
  <si>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</si>
  <si>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</si>
  <si>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</si>
  <si>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</si>
  <si>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</si>
  <si>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</si>
  <si>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</si>
  <si>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</si>
  <si>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</si>
  <si>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</si>
  <si>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</si>
  <si>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</si>
  <si>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</si>
  <si>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</si>
  <si>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</si>
  <si>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</si>
  <si>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</si>
  <si>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</si>
  <si>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</si>
  <si>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</si>
  <si>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</si>
  <si>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</si>
  <si>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</si>
  <si>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</si>
  <si>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</si>
  <si>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</si>
  <si>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</si>
  <si>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</si>
  <si>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</si>
  <si>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</si>
  <si>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</si>
  <si>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</si>
  <si>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</si>
  <si>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</si>
  <si>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</si>
  <si>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</si>
  <si>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</si>
  <si>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</si>
  <si>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</si>
  <si>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</si>
  <si>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</si>
  <si>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</si>
  <si>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</si>
  <si>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</si>
  <si>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</si>
  <si>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</si>
  <si>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</si>
  <si>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</si>
  <si>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</si>
  <si>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</si>
  <si>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</si>
  <si>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</si>
  <si>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</si>
  <si>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</si>
  <si>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</si>
  <si>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</si>
  <si>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</si>
  <si>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</si>
  <si>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</si>
  <si>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</si>
  <si>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</si>
  <si>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</si>
  <si>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</si>
  <si>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</si>
  <si>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</si>
  <si>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</si>
  <si>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</si>
  <si>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</si>
  <si>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</si>
  <si>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</si>
  <si>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</si>
  <si>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</si>
  <si>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</si>
  <si>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</si>
  <si>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</si>
  <si>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</si>
  <si>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</si>
  <si>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</si>
  <si>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</si>
  <si>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</si>
  <si>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</si>
  <si>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</si>
  <si>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</si>
  <si>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</si>
  <si>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</si>
  <si>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</si>
  <si>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</si>
  <si>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</si>
  <si>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</si>
  <si>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</si>
  <si>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</si>
  <si>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</si>
  <si>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</si>
  <si>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</si>
  <si>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</si>
  <si>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</si>
  <si>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</si>
  <si>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</si>
  <si>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</si>
  <si>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</si>
  <si>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</si>
  <si>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</si>
  <si>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</si>
  <si>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</si>
  <si>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</si>
  <si>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</si>
  <si>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</si>
  <si>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</si>
  <si>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</si>
  <si>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</si>
  <si>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</si>
  <si>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</si>
  <si>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</si>
  <si>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</si>
  <si>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</si>
  <si>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</si>
  <si>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</si>
  <si>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</si>
  <si>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</si>
  <si>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</si>
  <si>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</si>
  <si>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</si>
  <si>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</si>
  <si>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</si>
  <si>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</si>
  <si>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</si>
  <si>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</si>
  <si>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</si>
  <si>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</si>
  <si>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</si>
  <si>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</si>
  <si>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</si>
  <si>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</si>
  <si>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</si>
  <si>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</si>
  <si>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</si>
  <si>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</si>
  <si>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</si>
  <si>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</si>
  <si>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</si>
  <si>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</si>
  <si>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</si>
  <si>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</si>
  <si>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</si>
  <si>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</si>
  <si>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</si>
  <si>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</si>
  <si>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</si>
  <si>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</si>
  <si>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</si>
  <si>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</si>
  <si>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</si>
  <si>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</si>
  <si>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</si>
  <si>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</si>
  <si>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</si>
  <si>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</si>
  <si>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</si>
  <si>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</si>
  <si>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</si>
  <si>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</si>
  <si>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</si>
  <si>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</si>
  <si>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</si>
  <si>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</si>
  <si>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</si>
  <si>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</si>
  <si>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</si>
  <si>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</si>
  <si>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</si>
  <si>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</si>
  <si>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</si>
  <si>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</si>
  <si>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</si>
  <si>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</si>
  <si>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</si>
  <si>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</si>
  <si>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</si>
  <si>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</si>
  <si>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</si>
  <si>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</si>
  <si>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</si>
  <si>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</si>
  <si>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</si>
  <si>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</si>
  <si>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</si>
  <si>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</si>
  <si>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</si>
  <si>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</si>
  <si>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</si>
  <si>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</si>
  <si>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</si>
  <si>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</si>
  <si>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</si>
  <si>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</si>
  <si>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</si>
  <si>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</si>
  <si>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</si>
  <si>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</si>
  <si>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</si>
  <si>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</si>
  <si>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</si>
  <si>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</si>
  <si>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</si>
  <si>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</si>
  <si>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</si>
  <si>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</si>
  <si>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</si>
  <si>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</si>
  <si>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</si>
  <si>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</si>
  <si>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</si>
  <si>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</si>
  <si>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</si>
  <si>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</si>
  <si>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</si>
  <si>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</si>
  <si>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</si>
  <si>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</si>
  <si>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</si>
  <si>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</si>
  <si>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</si>
  <si>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</si>
  <si>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</si>
  <si>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</si>
  <si>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</si>
  <si>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</si>
  <si>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</si>
  <si>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</si>
  <si>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</si>
  <si>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</si>
  <si>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</si>
  <si>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</si>
  <si>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</si>
  <si>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</si>
  <si>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</si>
  <si>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</si>
  <si>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</si>
  <si>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</si>
  <si>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</si>
  <si>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</si>
  <si>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</si>
  <si>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</si>
  <si>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</si>
  <si>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</si>
  <si>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</si>
  <si>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</si>
  <si>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</si>
  <si>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</si>
  <si>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</si>
  <si>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</si>
  <si>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</si>
  <si>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</si>
  <si>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</si>
  <si>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</si>
  <si>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</si>
  <si>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</si>
  <si>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</si>
  <si>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</si>
  <si>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</si>
  <si>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</si>
  <si>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</si>
  <si>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</si>
  <si>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</si>
  <si>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</si>
  <si>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</si>
  <si>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</si>
  <si>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</si>
  <si>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</si>
  <si>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</si>
  <si>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</si>
  <si>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</si>
  <si>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</si>
  <si>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</si>
  <si>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</si>
  <si>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</si>
  <si>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</si>
  <si>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</si>
  <si>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</si>
  <si>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</si>
  <si>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</si>
  <si>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</si>
  <si>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</si>
  <si>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</si>
  <si>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</si>
  <si>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</si>
  <si>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</si>
  <si>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</si>
  <si>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</si>
  <si>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</si>
  <si>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</si>
  <si>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</si>
  <si>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</si>
  <si>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</si>
  <si>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</si>
  <si>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</si>
  <si>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</si>
  <si>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</si>
  <si>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</si>
  <si>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</si>
  <si>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</si>
  <si>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</si>
  <si>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</si>
  <si>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</si>
  <si>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</si>
  <si>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</si>
  <si>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</si>
  <si>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</si>
  <si>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</si>
  <si>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</si>
  <si>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</si>
  <si>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</si>
  <si>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</si>
  <si>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</si>
  <si>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</si>
  <si>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</si>
  <si>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</si>
  <si>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</si>
  <si>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</si>
  <si>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</si>
  <si>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</si>
  <si>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</si>
  <si>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</si>
  <si>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</si>
  <si>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</si>
  <si>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</si>
  <si>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</si>
  <si>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</si>
  <si>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</si>
  <si>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</si>
  <si>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</si>
  <si>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</si>
  <si>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</si>
  <si>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</si>
  <si>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</si>
  <si>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</si>
  <si>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</si>
  <si>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</si>
  <si>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</si>
  <si>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</si>
  <si>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</si>
  <si>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</si>
  <si>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</si>
  <si>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</si>
  <si>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</si>
  <si>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</si>
  <si>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</si>
  <si>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</si>
  <si>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</si>
  <si>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</si>
  <si>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</si>
  <si>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</si>
  <si>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</si>
  <si>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</si>
  <si>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</si>
  <si>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</si>
  <si>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</si>
  <si>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</si>
  <si>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</si>
  <si>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</si>
  <si>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</si>
  <si>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</si>
  <si>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</si>
  <si>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</si>
  <si>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</si>
  <si>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</si>
  <si>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</si>
  <si>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</si>
  <si>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</si>
  <si>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</si>
  <si>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</si>
  <si>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</si>
  <si>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</si>
  <si>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</si>
  <si>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</si>
  <si>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</si>
  <si>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</si>
  <si>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</si>
  <si>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</si>
  <si>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</si>
  <si>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</si>
  <si>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</si>
  <si>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</si>
  <si>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</si>
  <si>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</si>
  <si>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</si>
  <si>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</si>
  <si>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</si>
  <si>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</si>
  <si>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</si>
  <si>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</si>
  <si>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</si>
  <si>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</si>
  <si>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</si>
  <si>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</si>
  <si>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</si>
  <si>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</si>
  <si>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</si>
  <si>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</si>
  <si>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</si>
  <si>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</si>
  <si>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</si>
  <si>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</si>
  <si>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</si>
  <si>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</si>
  <si>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</si>
  <si>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</si>
  <si>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</si>
  <si>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</si>
  <si>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</si>
  <si>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</si>
  <si>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</si>
  <si>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</si>
  <si>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</si>
  <si>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</si>
  <si>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</si>
  <si>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</si>
  <si>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</si>
  <si>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</si>
  <si>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</si>
  <si>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</si>
  <si>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</si>
  <si>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</si>
  <si>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</si>
  <si>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</si>
  <si>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</si>
  <si>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</si>
  <si>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</si>
  <si>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</si>
  <si>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</si>
  <si>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</si>
  <si>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</si>
  <si>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</si>
  <si>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</si>
  <si>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</si>
  <si>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</si>
  <si>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</si>
  <si>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</si>
  <si>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</si>
  <si>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</si>
  <si>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</si>
  <si>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</si>
  <si>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</si>
  <si>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</si>
  <si>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</si>
  <si>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</si>
  <si>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</si>
  <si>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</si>
  <si>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</si>
  <si>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</si>
  <si>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</si>
  <si>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</si>
  <si>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</si>
  <si>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</si>
  <si>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</si>
  <si>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</si>
  <si>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</si>
  <si>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</si>
  <si>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</si>
  <si>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</si>
  <si>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</si>
  <si>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</si>
  <si>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</si>
  <si>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</si>
  <si>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</si>
  <si>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</si>
  <si>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</si>
  <si>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</si>
  <si>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</si>
  <si>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</si>
  <si>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</si>
  <si>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</si>
  <si>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</si>
  <si>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</si>
  <si>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</si>
  <si>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</si>
  <si>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</si>
  <si>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</si>
  <si>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</si>
  <si>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</si>
  <si>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</si>
  <si>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</si>
  <si>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</si>
  <si>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</si>
  <si>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</si>
  <si>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</si>
  <si>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</si>
  <si>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</si>
  <si>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</si>
  <si>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</si>
  <si>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</si>
  <si>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</si>
  <si>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</si>
  <si>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</si>
  <si>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</si>
  <si>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</si>
  <si>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</si>
  <si>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</si>
  <si>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</si>
  <si>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</si>
  <si>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</si>
  <si>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</si>
  <si>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</si>
  <si>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</si>
  <si>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</si>
  <si>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</si>
  <si>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</si>
  <si>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</si>
  <si>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</si>
  <si>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</si>
  <si>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</si>
  <si>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</si>
  <si>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</si>
  <si>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</si>
  <si>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</si>
  <si>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</si>
  <si>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</si>
  <si>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</si>
  <si>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</si>
  <si>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</si>
  <si>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</si>
  <si>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</si>
  <si>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</si>
  <si>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</si>
  <si>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</si>
  <si>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</si>
  <si>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</si>
  <si>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</si>
  <si>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</si>
  <si>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</si>
  <si>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</si>
  <si>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</si>
  <si>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</si>
  <si>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</si>
  <si>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</si>
  <si>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</si>
  <si>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</si>
  <si>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</si>
  <si>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</si>
  <si>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</si>
  <si>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</si>
  <si>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</si>
  <si>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</si>
  <si>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</si>
  <si>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</si>
  <si>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</si>
  <si>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</si>
  <si>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</si>
  <si>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</si>
  <si>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</si>
  <si>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</si>
  <si>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</si>
  <si>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</si>
  <si>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</si>
  <si>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</si>
  <si>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</si>
  <si>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</si>
  <si>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</si>
  <si>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</si>
  <si>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</si>
  <si>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</si>
  <si>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</si>
  <si>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</si>
  <si>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</si>
  <si>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</si>
  <si>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</si>
  <si>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</si>
  <si>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</si>
  <si>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</si>
  <si>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</si>
  <si>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</si>
  <si>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</si>
  <si>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</si>
  <si>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</si>
  <si>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</si>
  <si>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</si>
  <si>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</si>
  <si>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</si>
  <si>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</si>
  <si>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</si>
  <si>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</si>
  <si>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</si>
  <si>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</si>
  <si>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</si>
  <si>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</si>
  <si>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</si>
  <si>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</si>
  <si>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</si>
  <si>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</si>
  <si>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</si>
  <si>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</si>
  <si>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</si>
  <si>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</si>
  <si>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</si>
  <si>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</si>
  <si>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</si>
  <si>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</si>
  <si>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</si>
  <si>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</si>
  <si>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</si>
  <si>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</si>
  <si>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</si>
  <si>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</si>
  <si>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</si>
  <si>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</si>
  <si>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</si>
  <si>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</si>
  <si>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</si>
  <si>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</si>
  <si>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</si>
  <si>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</si>
  <si>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</si>
  <si>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</si>
  <si>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</si>
  <si>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</si>
  <si>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</si>
  <si>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</si>
  <si>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</si>
  <si>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</si>
  <si>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</si>
  <si>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</si>
  <si>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</si>
  <si>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</si>
  <si>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</si>
  <si>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</si>
  <si>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</si>
  <si>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</si>
  <si>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</si>
  <si>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</si>
  <si>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</si>
  <si>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</si>
  <si>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</si>
  <si>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</si>
  <si>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</si>
  <si>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</si>
  <si>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</si>
  <si>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</si>
  <si>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</si>
  <si>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</si>
  <si>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</si>
  <si>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</si>
  <si>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</si>
  <si>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</si>
  <si>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</si>
  <si>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</si>
  <si>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</si>
  <si>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</si>
  <si>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</si>
  <si>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</si>
  <si>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</si>
  <si>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</si>
  <si>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</si>
  <si>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</si>
  <si>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</si>
  <si>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</si>
  <si>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</si>
  <si>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</si>
  <si>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</si>
  <si>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</si>
  <si>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</si>
  <si>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</si>
  <si>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</si>
  <si>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</si>
  <si>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</si>
  <si>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</si>
  <si>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</si>
  <si>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</si>
  <si>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</si>
  <si>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</si>
  <si>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</si>
  <si>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</si>
  <si>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</si>
  <si>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</si>
  <si>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</si>
  <si>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</si>
  <si>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</si>
  <si>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</si>
  <si>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</si>
  <si>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</si>
  <si>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</si>
  <si>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</si>
  <si>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</si>
  <si>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</si>
  <si>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</si>
  <si>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</si>
  <si>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</si>
  <si>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</si>
  <si>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</si>
  <si>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</si>
  <si>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</si>
  <si>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</si>
  <si>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</si>
  <si>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</si>
  <si>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</si>
  <si>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</si>
  <si>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</si>
  <si>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</si>
  <si>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</si>
  <si>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</si>
  <si>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</si>
  <si>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</si>
  <si>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</si>
  <si>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</si>
  <si>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</si>
  <si>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</si>
  <si>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</si>
  <si>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</si>
  <si>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</si>
  <si>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</si>
  <si>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</si>
  <si>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</si>
  <si>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</si>
  <si>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</si>
  <si>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</si>
  <si>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</si>
  <si>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</si>
  <si>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</si>
  <si>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</si>
  <si>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</si>
  <si>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</si>
  <si>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</si>
  <si>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</si>
  <si>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</si>
  <si>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</si>
  <si>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</si>
  <si>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</si>
  <si>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</si>
  <si>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</si>
  <si>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</si>
  <si>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</si>
  <si>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</si>
  <si>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</si>
  <si>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</si>
  <si>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</si>
  <si>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</si>
  <si>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</si>
  <si>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</si>
  <si>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</si>
  <si>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</si>
  <si>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</si>
  <si>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</si>
  <si>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</si>
  <si>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</si>
  <si>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</si>
  <si>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</si>
  <si>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</si>
  <si>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</si>
  <si>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</si>
  <si>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</si>
  <si>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</si>
  <si>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</si>
  <si>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</si>
  <si>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</si>
  <si>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</si>
  <si>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</si>
  <si>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</si>
  <si>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</si>
  <si>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</si>
  <si>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</si>
  <si>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</si>
  <si>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</si>
  <si>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</si>
  <si>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</si>
  <si>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</si>
  <si>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</si>
  <si>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</si>
  <si>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</si>
  <si>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</si>
  <si>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</si>
  <si>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</si>
  <si>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</si>
  <si>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</si>
  <si>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</si>
  <si>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</si>
  <si>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</si>
  <si>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</si>
  <si>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</si>
  <si>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</si>
  <si>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</si>
  <si>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</si>
  <si>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</si>
  <si>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</si>
  <si>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</si>
  <si>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</si>
  <si>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</si>
  <si>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</si>
  <si>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</si>
  <si>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</si>
  <si>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</si>
  <si>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</si>
  <si>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</si>
  <si>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</si>
  <si>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</si>
  <si>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</si>
  <si>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</si>
  <si>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</si>
  <si>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</si>
  <si>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</si>
  <si>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</si>
  <si>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</si>
  <si>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</si>
  <si>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</si>
  <si>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</si>
  <si>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</si>
  <si>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</si>
  <si>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</si>
  <si>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</si>
  <si>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</si>
  <si>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</si>
  <si>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</si>
  <si>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</si>
  <si>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</si>
  <si>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</si>
  <si>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</si>
  <si>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</si>
  <si>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</si>
  <si>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</si>
  <si>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</si>
  <si>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</si>
  <si>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</si>
  <si>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</si>
  <si>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</si>
  <si>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</si>
  <si>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</si>
  <si>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</si>
  <si>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</si>
  <si>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</si>
  <si>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</si>
  <si>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</si>
  <si>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</si>
  <si>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</si>
  <si>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</si>
  <si>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</si>
  <si>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</si>
  <si>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</si>
  <si>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</si>
  <si>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</si>
  <si>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</si>
  <si>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</si>
  <si>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</si>
  <si>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</si>
  <si>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</si>
  <si>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</si>
  <si>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</si>
  <si>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</si>
  <si>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</si>
  <si>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</si>
  <si>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</si>
  <si>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</si>
  <si>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</si>
  <si>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</si>
  <si>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</si>
  <si>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</si>
  <si>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</si>
  <si>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</si>
  <si>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</si>
  <si>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</si>
  <si>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</si>
  <si>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</si>
  <si>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</si>
  <si>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</si>
  <si>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</si>
  <si>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</si>
  <si>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</si>
  <si>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</si>
  <si>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</si>
  <si>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</si>
  <si>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</si>
  <si>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</si>
  <si>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</si>
  <si>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</si>
  <si>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</si>
  <si>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</si>
  <si>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</si>
  <si>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</si>
  <si>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</si>
  <si>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</si>
  <si>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</si>
  <si>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</si>
  <si>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</si>
  <si>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</si>
  <si>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</si>
  <si>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</si>
  <si>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</si>
  <si>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</si>
  <si>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</si>
  <si>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</si>
  <si>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</si>
  <si>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</si>
  <si>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</si>
  <si>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</si>
  <si>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</si>
  <si>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</si>
  <si>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</si>
  <si>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</si>
  <si>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</si>
  <si>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</si>
  <si>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</si>
  <si>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</si>
  <si>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</si>
  <si>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</si>
  <si>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</si>
  <si>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</si>
  <si>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</si>
  <si>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</si>
  <si>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</si>
  <si>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</si>
  <si>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</si>
  <si>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</si>
  <si>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</si>
  <si>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</si>
  <si>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</si>
  <si>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</si>
  <si>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</si>
  <si>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</si>
  <si>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</si>
  <si>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</si>
  <si>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</si>
  <si>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</si>
  <si>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</si>
  <si>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</si>
  <si>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</si>
  <si>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</si>
  <si>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</si>
  <si>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</si>
  <si>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</si>
  <si>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</si>
  <si>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</si>
  <si>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</si>
  <si>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</si>
  <si>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</si>
  <si>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</si>
  <si>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</si>
  <si>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</si>
  <si>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</si>
  <si>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</si>
  <si>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</si>
  <si>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</si>
  <si>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</si>
  <si>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</si>
  <si>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</si>
  <si>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</si>
  <si>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</si>
  <si>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</si>
  <si>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</si>
  <si>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</si>
  <si>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</si>
  <si>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</si>
  <si>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</si>
  <si>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</si>
  <si>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</si>
  <si>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</si>
  <si>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</si>
  <si>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</si>
  <si>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</si>
  <si>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</si>
  <si>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</si>
  <si>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</si>
  <si>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</si>
  <si>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</si>
  <si>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</si>
  <si>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</si>
  <si>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</si>
  <si>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</si>
  <si>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</si>
  <si>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</si>
  <si>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</si>
  <si>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</si>
  <si>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</si>
  <si>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</si>
  <si>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</si>
  <si>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</si>
  <si>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</si>
  <si>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</si>
  <si>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</si>
  <si>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</si>
  <si>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</si>
  <si>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</si>
  <si>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</si>
  <si>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</si>
  <si>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</si>
  <si>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</si>
  <si>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</si>
  <si>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</si>
  <si>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</si>
  <si>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</si>
  <si>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</si>
  <si>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</si>
  <si>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</si>
  <si>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</si>
  <si>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</si>
  <si>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</si>
  <si>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</si>
  <si>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</si>
  <si>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</si>
  <si>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</si>
  <si>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</si>
  <si>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</si>
  <si>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</si>
  <si>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</si>
  <si>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</si>
  <si>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</si>
  <si>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</si>
  <si>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</si>
  <si>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</si>
  <si>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</si>
  <si>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</si>
  <si>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</si>
  <si>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</si>
  <si>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</si>
  <si>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</si>
  <si>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</si>
  <si>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</si>
  <si>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</si>
  <si>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</si>
  <si>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</si>
  <si>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</si>
  <si>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</si>
  <si>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</si>
  <si>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</si>
  <si>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</si>
  <si>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</si>
  <si>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</si>
  <si>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</si>
  <si>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</si>
  <si>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</si>
  <si>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</si>
  <si>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</si>
  <si>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</si>
  <si>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</si>
  <si>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</si>
  <si>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</si>
  <si>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</si>
  <si>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</si>
  <si>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</si>
  <si>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</si>
  <si>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</si>
  <si>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</si>
  <si>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</si>
  <si>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</si>
  <si>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</si>
  <si>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</si>
  <si>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</si>
  <si>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</si>
  <si>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</si>
  <si>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</si>
  <si>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</si>
  <si>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</si>
  <si>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</si>
  <si>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</si>
  <si>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</si>
  <si>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</si>
  <si>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</si>
  <si>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</si>
  <si>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</si>
  <si>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</si>
  <si>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</si>
  <si>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</si>
  <si>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</si>
  <si>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</si>
  <si>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</si>
  <si>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</si>
  <si>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</si>
  <si>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</si>
  <si>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</si>
  <si>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</si>
  <si>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</si>
  <si>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</si>
  <si>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</si>
  <si>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</si>
  <si>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</si>
  <si>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</si>
  <si>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</si>
  <si>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</si>
  <si>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</si>
  <si>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</si>
  <si>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</si>
  <si>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</si>
  <si>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</si>
  <si>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</si>
  <si>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</si>
  <si>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</si>
  <si>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</si>
  <si>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</si>
  <si>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</si>
  <si>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</si>
  <si>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</si>
  <si>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</si>
  <si>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</si>
  <si>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</si>
  <si>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</si>
  <si>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</si>
  <si>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</si>
  <si>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</si>
  <si>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</si>
  <si>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</si>
  <si>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</si>
  <si>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</si>
  <si>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</si>
  <si>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</si>
  <si>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</si>
  <si>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</si>
  <si>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</si>
  <si>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</si>
  <si>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</si>
  <si>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</si>
  <si>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</si>
  <si>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</si>
  <si>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</si>
  <si>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</si>
  <si>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</si>
  <si>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</si>
  <si>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</si>
  <si>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</si>
  <si>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</si>
  <si>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</si>
  <si>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</si>
  <si>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</si>
  <si>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</si>
  <si>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</si>
  <si>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</si>
  <si>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</si>
  <si>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</si>
  <si>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</si>
  <si>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</si>
  <si>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</si>
  <si>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</si>
  <si>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</si>
  <si>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</si>
  <si>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</si>
  <si>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</si>
  <si>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</si>
  <si>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</si>
  <si>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</si>
  <si>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</si>
  <si>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</si>
  <si>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</si>
  <si>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</si>
  <si>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</si>
  <si>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</si>
  <si>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</si>
  <si>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</si>
  <si>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</si>
  <si>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</si>
  <si>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</si>
  <si>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</si>
  <si>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</si>
  <si>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</si>
  <si>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</si>
  <si>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</si>
  <si>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</si>
  <si>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</si>
  <si>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</si>
  <si>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</si>
  <si>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</si>
  <si>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</si>
  <si>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</si>
  <si>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</si>
  <si>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</si>
  <si>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</si>
  <si>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</si>
  <si>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</si>
  <si>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</si>
  <si>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</si>
  <si>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</si>
  <si>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</si>
  <si>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</si>
  <si>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</si>
  <si>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</si>
  <si>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</si>
  <si>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</si>
  <si>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</si>
  <si>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</si>
  <si>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</si>
  <si>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</si>
  <si>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</si>
  <si>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</si>
  <si>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</si>
  <si>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</si>
  <si>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</si>
  <si>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</si>
  <si>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</si>
  <si>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</si>
  <si>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</si>
  <si>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</si>
  <si>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</si>
  <si>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</si>
  <si>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</si>
  <si>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</si>
  <si>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</si>
  <si>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</si>
  <si>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</si>
  <si>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</si>
  <si>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</si>
  <si>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</si>
  <si>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</si>
  <si>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</si>
  <si>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</si>
  <si>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</si>
  <si>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</si>
  <si>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</si>
  <si>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</si>
  <si>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</si>
  <si>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</si>
  <si>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</si>
  <si>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</si>
  <si>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</si>
  <si>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</si>
  <si>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</si>
  <si>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</si>
  <si>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</si>
  <si>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</si>
  <si>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</si>
  <si>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</si>
  <si>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</si>
  <si>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</si>
  <si>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</si>
  <si>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</si>
  <si>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</si>
  <si>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</si>
  <si>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</si>
  <si>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</si>
  <si>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</si>
  <si>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</si>
  <si>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</si>
  <si>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</si>
  <si>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</si>
  <si>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</si>
  <si>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</si>
  <si>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</si>
  <si>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</si>
  <si>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</si>
  <si>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</si>
  <si>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</si>
  <si>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</si>
  <si>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</si>
  <si>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</si>
  <si>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</si>
  <si>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</si>
  <si>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</si>
  <si>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</si>
  <si>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</si>
  <si>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</si>
  <si>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</si>
  <si>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</si>
  <si>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</si>
  <si>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</si>
  <si>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</si>
  <si>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</si>
  <si>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</si>
  <si>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</si>
  <si>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</si>
  <si>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</si>
  <si>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</si>
  <si>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</si>
  <si>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</si>
  <si>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</si>
  <si>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</si>
  <si>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</si>
  <si>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</si>
  <si>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</si>
  <si>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</si>
  <si>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</si>
  <si>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</si>
  <si>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</si>
  <si>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</si>
  <si>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</si>
  <si>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</si>
  <si>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</si>
  <si>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</si>
  <si>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</si>
  <si>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</si>
  <si>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</si>
  <si>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</si>
  <si>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</si>
  <si>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</si>
  <si>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</si>
  <si>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</si>
  <si>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</si>
  <si>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</si>
  <si>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</si>
  <si>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</si>
  <si>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</si>
  <si>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</si>
  <si>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</si>
  <si>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</si>
  <si>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</si>
  <si>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</si>
  <si>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</si>
  <si>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</si>
  <si>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</si>
  <si>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</si>
  <si>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</si>
  <si>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</si>
  <si>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</si>
  <si>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</si>
  <si>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</si>
  <si>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</si>
  <si>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</si>
  <si>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</si>
  <si>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</si>
  <si>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</si>
  <si>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</si>
  <si>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</si>
  <si>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</si>
  <si>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</si>
  <si>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</si>
  <si>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</si>
  <si>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</si>
  <si>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</si>
  <si>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</si>
  <si>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</si>
  <si>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</si>
  <si>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</si>
  <si>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</si>
  <si>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</si>
  <si>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</si>
  <si>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</si>
  <si>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</si>
  <si>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</si>
  <si>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</si>
  <si>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</si>
  <si>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</si>
  <si>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</si>
  <si>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</si>
  <si>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</si>
  <si>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</si>
  <si>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</si>
  <si>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</si>
  <si>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</si>
  <si>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</si>
  <si>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</si>
  <si>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</si>
  <si>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</si>
  <si>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</si>
  <si>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</si>
  <si>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</si>
  <si>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</si>
  <si>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</si>
  <si>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</si>
  <si>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</si>
  <si>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</si>
  <si>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</si>
  <si>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</si>
  <si>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</si>
  <si>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</si>
  <si>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</si>
  <si>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</si>
  <si>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</si>
  <si>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</si>
  <si>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</si>
  <si>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</si>
  <si>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</si>
  <si>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</si>
  <si>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</si>
  <si>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</si>
  <si>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</si>
  <si>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</si>
  <si>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</si>
  <si>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</si>
  <si>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</si>
  <si>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</si>
  <si>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</si>
  <si>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</si>
  <si>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</si>
  <si>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</si>
  <si>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</si>
  <si>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</si>
  <si>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</si>
  <si>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</si>
  <si>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</si>
  <si>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</si>
  <si>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</si>
  <si>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</si>
  <si>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</si>
  <si>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</si>
  <si>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</si>
  <si>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</si>
  <si>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</si>
  <si>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</si>
  <si>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</si>
  <si>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</si>
  <si>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</si>
  <si>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</si>
  <si>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</si>
  <si>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</si>
  <si>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</si>
  <si>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</si>
  <si>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</si>
  <si>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</si>
  <si>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</si>
  <si>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</si>
  <si>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</si>
  <si>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</si>
  <si>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</si>
  <si>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</si>
  <si>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</si>
  <si>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</si>
  <si>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</si>
  <si>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</si>
  <si>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</si>
  <si>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</si>
  <si>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</si>
  <si>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</si>
  <si>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</si>
  <si>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</si>
  <si>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</si>
  <si>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</si>
  <si>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</si>
  <si>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</si>
  <si>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</si>
  <si>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</si>
  <si>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</si>
  <si>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</si>
  <si>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</si>
  <si>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</si>
  <si>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</si>
  <si>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</si>
  <si>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</si>
  <si>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</si>
  <si>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</si>
  <si>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</si>
  <si>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</si>
  <si>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</si>
  <si>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</si>
  <si>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</si>
  <si>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</si>
  <si>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</si>
  <si>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</si>
  <si>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</si>
  <si>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</si>
  <si>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</si>
  <si>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</si>
  <si>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</si>
  <si>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</si>
  <si>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</si>
  <si>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</si>
  <si>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</si>
  <si>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</si>
  <si>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</si>
  <si>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</si>
  <si>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</si>
  <si>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</si>
  <si>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</si>
  <si>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</si>
  <si>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</si>
  <si>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</si>
  <si>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</si>
  <si>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</si>
  <si>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</si>
  <si>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</si>
  <si>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</si>
  <si>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</si>
  <si>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</si>
  <si>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</si>
  <si>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</si>
  <si>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</si>
  <si>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</si>
  <si>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</si>
  <si>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</si>
  <si>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</si>
  <si>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</si>
  <si>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</si>
  <si>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</si>
  <si>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</si>
  <si>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</si>
  <si>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</si>
  <si>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</si>
  <si>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</si>
  <si>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</si>
  <si>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</si>
  <si>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</si>
  <si>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</si>
  <si>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</si>
  <si>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</si>
  <si>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</si>
  <si>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</si>
  <si>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</si>
  <si>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</si>
  <si>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</si>
  <si>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</si>
  <si>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</si>
  <si>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</si>
  <si>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</si>
  <si>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</si>
  <si>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</si>
  <si>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</si>
  <si>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</si>
  <si>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</si>
  <si>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</si>
  <si>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</si>
  <si>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</si>
  <si>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</si>
  <si>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</si>
  <si>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</si>
  <si>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</si>
  <si>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</si>
  <si>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</si>
  <si>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</si>
  <si>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</si>
  <si>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</si>
  <si>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</si>
  <si>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</si>
  <si>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</si>
  <si>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</si>
  <si>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</si>
  <si>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</si>
  <si>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</si>
  <si>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</si>
  <si>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</si>
  <si>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</si>
  <si>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</si>
  <si>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</si>
  <si>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</si>
  <si>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</si>
  <si>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</si>
  <si>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</si>
  <si>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</si>
  <si>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</si>
  <si>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</si>
  <si>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</si>
  <si>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</si>
  <si>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</si>
  <si>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</si>
  <si>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</si>
  <si>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</si>
  <si>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</si>
  <si>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</si>
  <si>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</si>
  <si>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</si>
  <si>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</si>
  <si>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</si>
  <si>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</si>
  <si>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</si>
  <si>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</si>
  <si>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</si>
  <si>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</si>
  <si>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</si>
  <si>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</si>
  <si>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</si>
  <si>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</si>
  <si>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</si>
  <si>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</si>
  <si>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</si>
  <si>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</si>
  <si>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</si>
  <si>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</si>
  <si>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</si>
  <si>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</si>
  <si>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</si>
  <si>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</si>
  <si>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</si>
  <si>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</si>
  <si>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</si>
  <si>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</si>
  <si>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</si>
  <si>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</si>
  <si>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</si>
  <si>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</si>
  <si>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</si>
  <si>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</si>
  <si>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</si>
  <si>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</si>
  <si>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</si>
  <si>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</si>
  <si>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</si>
  <si>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</si>
  <si>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</si>
  <si>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</si>
  <si>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</si>
  <si>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</si>
  <si>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</si>
  <si>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</si>
  <si>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</si>
  <si>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</si>
  <si>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</si>
  <si>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</si>
  <si>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</si>
  <si>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</si>
  <si>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</si>
  <si>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</si>
  <si>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</si>
  <si>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</si>
  <si>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</si>
  <si>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</si>
  <si>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</si>
  <si>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</si>
  <si>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</si>
  <si>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</si>
  <si>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</si>
  <si>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</si>
  <si>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</si>
  <si>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</si>
  <si>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</si>
  <si>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</si>
  <si>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</si>
  <si>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</si>
  <si>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</si>
  <si>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</si>
  <si>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</si>
  <si>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</si>
  <si>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</si>
  <si>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</si>
  <si>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</si>
  <si>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</si>
  <si>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</si>
  <si>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</si>
  <si>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</si>
  <si>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</si>
  <si>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</si>
  <si>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</si>
  <si>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</si>
  <si>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</si>
  <si>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</si>
  <si>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</si>
  <si>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</si>
  <si>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</si>
  <si>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</si>
  <si>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</si>
  <si>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</si>
  <si>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</si>
  <si>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</si>
  <si>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</si>
  <si>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</si>
  <si>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</si>
  <si>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</si>
  <si>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</si>
  <si>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</si>
  <si>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</si>
  <si>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</si>
  <si>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</si>
  <si>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</si>
  <si>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</si>
  <si>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</si>
  <si>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</si>
  <si>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</si>
  <si>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</si>
  <si>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</si>
  <si>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</si>
  <si>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</si>
  <si>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</si>
  <si>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</si>
  <si>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</si>
  <si>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</si>
  <si>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</si>
  <si>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</si>
  <si>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</si>
  <si>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</si>
  <si>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</si>
  <si>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</si>
  <si>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</si>
  <si>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</si>
  <si>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</si>
  <si>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</si>
  <si>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</si>
  <si>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</si>
  <si>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</si>
  <si>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</si>
  <si>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</si>
  <si>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</si>
  <si>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</si>
  <si>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</si>
  <si>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</si>
  <si>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</si>
  <si>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</si>
  <si>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</si>
  <si>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</si>
  <si>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</si>
  <si>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</si>
  <si>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</si>
  <si>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</si>
  <si>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</si>
  <si>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</si>
  <si>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</si>
  <si>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</si>
  <si>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</si>
  <si>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</si>
  <si>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</si>
  <si>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</si>
  <si>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</si>
  <si>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</si>
  <si>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</si>
  <si>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</si>
  <si>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</si>
  <si>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</si>
  <si>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</si>
  <si>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</si>
  <si>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</si>
  <si>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</si>
  <si>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</si>
  <si>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</si>
  <si>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</si>
  <si>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</si>
  <si>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</si>
  <si>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</si>
  <si>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</si>
  <si>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</si>
  <si>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</si>
  <si>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</si>
  <si>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</si>
  <si>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</si>
  <si>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</si>
  <si>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</si>
  <si>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</si>
  <si>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</si>
  <si>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</si>
  <si>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</si>
  <si>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</si>
  <si>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</si>
  <si>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</si>
  <si>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</si>
  <si>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</si>
  <si>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</si>
  <si>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</si>
  <si>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</si>
  <si>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</si>
  <si>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</si>
  <si>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</si>
  <si>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</si>
  <si>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</si>
  <si>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</si>
  <si>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</si>
  <si>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</si>
  <si>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</si>
  <si>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</si>
  <si>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</si>
  <si>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</si>
  <si>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</si>
  <si>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</si>
  <si>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</si>
  <si>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</si>
  <si>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</si>
  <si>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</si>
  <si>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</si>
  <si>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</si>
  <si>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</si>
  <si>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</si>
  <si>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</si>
  <si>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</si>
  <si>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</si>
  <si>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</si>
  <si>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</si>
  <si>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</si>
  <si>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</si>
  <si>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</si>
  <si>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</si>
  <si>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</si>
  <si>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</si>
  <si>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</si>
  <si>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</si>
  <si>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</si>
  <si>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</si>
  <si>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</si>
  <si>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</si>
  <si>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</si>
  <si>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</si>
  <si>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</si>
  <si>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</si>
  <si>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</si>
  <si>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</si>
  <si>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</si>
  <si>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</si>
  <si>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</si>
  <si>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</si>
  <si>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</si>
  <si>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</si>
  <si>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</si>
  <si>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</si>
  <si>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</si>
  <si>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</si>
  <si>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</si>
  <si>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</si>
  <si>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</si>
  <si>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</si>
  <si>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</si>
  <si>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</si>
  <si>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</si>
  <si>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</si>
  <si>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</si>
  <si>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</si>
  <si>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</si>
  <si>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</si>
  <si>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</si>
  <si>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</si>
  <si>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</si>
  <si>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</si>
  <si>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</si>
  <si>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</si>
  <si>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</si>
  <si>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</si>
  <si>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</si>
  <si>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</si>
  <si>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</si>
  <si>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</si>
  <si>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</si>
  <si>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</si>
  <si>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</si>
  <si>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</si>
  <si>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</si>
  <si>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</si>
  <si>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</si>
  <si>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</si>
  <si>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</si>
  <si>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</si>
  <si>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</si>
  <si>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</si>
  <si>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</si>
  <si>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</si>
  <si>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</si>
  <si>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</si>
  <si>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</si>
  <si>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</si>
  <si>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</si>
  <si>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</si>
  <si>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</si>
  <si>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</si>
  <si>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</si>
  <si>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</si>
  <si>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</si>
  <si>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</si>
  <si>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</si>
  <si>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</si>
  <si>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</si>
  <si>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</si>
  <si>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</si>
  <si>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</si>
  <si>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</si>
  <si>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</si>
  <si>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</si>
  <si>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</si>
  <si>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</si>
  <si>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</si>
  <si>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</si>
  <si>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</si>
  <si>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</si>
  <si>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</si>
  <si>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</si>
  <si>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</si>
  <si>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</si>
  <si>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</si>
  <si>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</si>
  <si>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</si>
  <si>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</si>
  <si>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</si>
  <si>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</si>
  <si>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</si>
  <si>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</si>
  <si>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</si>
  <si>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</si>
  <si>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</si>
  <si>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</si>
  <si>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</si>
  <si>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</si>
  <si>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</si>
  <si>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</si>
  <si>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</si>
  <si>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</si>
  <si>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</si>
  <si>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</si>
  <si>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</si>
  <si>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</si>
  <si>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</si>
  <si>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</si>
  <si>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</si>
  <si>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</si>
  <si>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</si>
  <si>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</si>
  <si>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</si>
  <si>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</si>
  <si>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</si>
  <si>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</si>
  <si>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</si>
  <si>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</si>
  <si>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</si>
  <si>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</si>
  <si>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</si>
  <si>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</si>
  <si>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</si>
  <si>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</si>
  <si>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</si>
  <si>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</si>
  <si>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</si>
  <si>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</si>
  <si>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</si>
  <si>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</si>
  <si>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</si>
  <si>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</si>
  <si>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</si>
  <si>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</si>
  <si>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</si>
  <si>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</si>
  <si>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</si>
  <si>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</si>
  <si>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</si>
  <si>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</si>
  <si>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</si>
  <si>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</si>
  <si>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</si>
  <si>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</si>
  <si>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</si>
  <si>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</si>
  <si>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</si>
  <si>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</si>
  <si>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</si>
  <si>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</si>
  <si>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</si>
  <si>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</si>
  <si>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</si>
  <si>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</si>
  <si>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</si>
  <si>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</si>
  <si>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</si>
  <si>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</si>
  <si>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</si>
  <si>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</si>
  <si>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</si>
  <si>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</si>
  <si>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</si>
  <si>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</si>
  <si>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</si>
  <si>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</si>
  <si>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</si>
  <si>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</si>
  <si>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</si>
  <si>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</si>
  <si>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</si>
  <si>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</si>
  <si>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</si>
  <si>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</si>
  <si>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</si>
  <si>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</si>
  <si>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</si>
  <si>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</si>
  <si>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</si>
  <si>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</si>
  <si>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</si>
  <si>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</si>
  <si>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</si>
  <si>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</si>
  <si>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</si>
  <si>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</si>
  <si>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</si>
  <si>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</si>
  <si>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</si>
  <si>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</si>
  <si>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</si>
  <si>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</si>
  <si>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</si>
  <si>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</si>
  <si>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</si>
  <si>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</si>
  <si>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</si>
  <si>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</si>
  <si>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</si>
  <si>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</si>
  <si>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</si>
  <si>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</si>
  <si>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</si>
  <si>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</si>
  <si>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</si>
  <si>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</si>
  <si>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</si>
  <si>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</si>
  <si>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</si>
  <si>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</si>
  <si>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</si>
  <si>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</si>
  <si>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</si>
  <si>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</si>
  <si>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</si>
  <si>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</si>
  <si>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</si>
  <si>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</si>
  <si>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</si>
  <si>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</si>
  <si>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</si>
  <si>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</si>
  <si>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</si>
  <si>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</si>
  <si>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</si>
  <si>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</si>
  <si>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</si>
  <si>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</si>
  <si>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</si>
  <si>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</si>
  <si>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</si>
  <si>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</si>
  <si>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</si>
  <si>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</si>
  <si>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</si>
  <si>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</si>
  <si>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</si>
  <si>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</si>
  <si>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</si>
  <si>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</si>
  <si>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</si>
  <si>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</si>
  <si>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</si>
  <si>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</si>
  <si>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</si>
  <si>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</si>
  <si>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</si>
  <si>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</si>
  <si>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</si>
  <si>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</si>
  <si>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</si>
  <si>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</si>
  <si>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</si>
  <si>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</si>
  <si>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</si>
  <si>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</si>
  <si>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</si>
  <si>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</si>
  <si>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</si>
  <si>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</si>
  <si>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</si>
  <si>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</si>
  <si>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</si>
  <si>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</si>
  <si>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</si>
  <si>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</si>
  <si>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</si>
  <si>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</si>
  <si>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</si>
  <si>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</si>
  <si>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</si>
  <si>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</si>
  <si>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</si>
  <si>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</si>
  <si>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</si>
  <si>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</si>
  <si>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</si>
  <si>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</si>
  <si>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</si>
  <si>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</si>
  <si>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</si>
  <si>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</si>
  <si>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</si>
  <si>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</si>
  <si>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</si>
  <si>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</si>
  <si>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</si>
  <si>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</si>
  <si>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</si>
  <si>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</si>
  <si>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</si>
  <si>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</si>
  <si>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</si>
  <si>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</si>
  <si>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</si>
  <si>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</si>
  <si>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</si>
  <si>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</si>
  <si>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</si>
  <si>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</si>
  <si>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</si>
  <si>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</si>
  <si>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</si>
  <si>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</si>
  <si>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</si>
  <si>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</si>
  <si>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</si>
  <si>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</si>
  <si>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</si>
  <si>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</si>
  <si>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</si>
  <si>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</si>
  <si>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</si>
  <si>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</si>
  <si>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</si>
  <si>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</si>
  <si>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</si>
  <si>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</si>
  <si>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</si>
  <si>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</si>
  <si>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</si>
  <si>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</si>
  <si>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</si>
  <si>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</si>
  <si>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</si>
  <si>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</si>
  <si>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</si>
  <si>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</si>
  <si>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</si>
  <si>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</si>
  <si>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</si>
  <si>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</si>
  <si>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</si>
  <si>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</si>
  <si>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</si>
  <si>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</si>
  <si>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</si>
  <si>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</si>
  <si>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</si>
  <si>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</si>
  <si>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</si>
  <si>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</si>
  <si>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</si>
  <si>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</si>
  <si>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</si>
  <si>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</si>
  <si>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</si>
  <si>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</si>
  <si>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</si>
  <si>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</si>
  <si>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</si>
  <si>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</si>
  <si>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</si>
  <si>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</si>
  <si>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</si>
  <si>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</si>
  <si>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</si>
  <si>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</si>
  <si>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</si>
  <si>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</si>
  <si>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</si>
  <si>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</si>
  <si>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</si>
  <si>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</si>
  <si>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</si>
  <si>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</si>
  <si>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</si>
  <si>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</si>
  <si>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</si>
  <si>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</si>
  <si>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</si>
  <si>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</si>
  <si>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</si>
  <si>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</si>
  <si>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</si>
  <si>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</si>
  <si>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</si>
  <si>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</si>
  <si>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</si>
  <si>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</si>
  <si>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</si>
  <si>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</si>
  <si>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</si>
  <si>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</si>
  <si>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</si>
  <si>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</si>
  <si>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</si>
  <si>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</si>
  <si>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</si>
  <si>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</si>
  <si>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</si>
  <si>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</si>
  <si>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</si>
  <si>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</si>
  <si>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</si>
  <si>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</si>
  <si>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</si>
  <si>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</si>
  <si>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</si>
  <si>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</si>
  <si>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</si>
  <si>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</si>
  <si>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</si>
  <si>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</si>
  <si>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</si>
  <si>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</si>
  <si>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</si>
  <si>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</si>
  <si>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</si>
  <si>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</si>
  <si>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</si>
  <si>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</si>
  <si>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</si>
  <si>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</si>
  <si>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</si>
  <si>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</si>
  <si>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</si>
  <si>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</si>
  <si>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</si>
  <si>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</si>
  <si>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</si>
  <si>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</si>
  <si>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</si>
  <si>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</si>
  <si>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</si>
  <si>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</si>
  <si>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</si>
  <si>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</si>
  <si>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</si>
  <si>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</si>
  <si>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</si>
  <si>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</si>
  <si>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</si>
  <si>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</si>
  <si>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</si>
  <si>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</si>
  <si>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</si>
  <si>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</si>
  <si>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</si>
  <si>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</si>
  <si>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</si>
  <si>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</si>
  <si>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</si>
  <si>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</si>
  <si>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</si>
  <si>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</si>
  <si>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</si>
  <si>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</si>
  <si>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</si>
  <si>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</si>
  <si>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</si>
  <si>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</si>
  <si>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</si>
  <si>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</si>
  <si>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</si>
  <si>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</si>
  <si>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</si>
  <si>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</si>
  <si>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</si>
  <si>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</si>
  <si>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</si>
  <si>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</si>
  <si>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</si>
  <si>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</si>
  <si>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</si>
  <si>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</si>
  <si>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</si>
  <si>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</si>
  <si>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</si>
  <si>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</si>
  <si>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</si>
  <si>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</si>
  <si>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</si>
  <si>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</si>
  <si>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</si>
  <si>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</si>
  <si>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</si>
  <si>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</si>
  <si>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</si>
  <si>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</si>
  <si>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</si>
  <si>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</si>
  <si>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</si>
  <si>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</si>
  <si>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</si>
  <si>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</si>
  <si>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</si>
  <si>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</si>
  <si>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</si>
  <si>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</si>
  <si>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</si>
  <si>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</si>
  <si>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</si>
  <si>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</si>
  <si>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</si>
  <si>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</si>
  <si>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</si>
  <si>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</si>
  <si>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</si>
  <si>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</si>
  <si>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</si>
  <si>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</si>
  <si>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</si>
  <si>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</si>
  <si>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</si>
  <si>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</si>
  <si>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</si>
  <si>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</si>
  <si>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</si>
  <si>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</si>
  <si>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</si>
  <si>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</si>
  <si>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</si>
  <si>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</si>
  <si>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</si>
  <si>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</si>
  <si>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</si>
  <si>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</si>
  <si>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</si>
  <si>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</si>
  <si>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</si>
  <si>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</si>
  <si>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</si>
  <si>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</si>
  <si>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</si>
  <si>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</si>
  <si>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</si>
  <si>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</si>
  <si>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</si>
  <si>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</si>
  <si>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</si>
  <si>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</si>
  <si>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</si>
  <si>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</si>
  <si>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</si>
  <si>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</si>
  <si>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</si>
  <si>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</si>
  <si>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</si>
  <si>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</si>
  <si>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</si>
  <si>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</si>
  <si>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</si>
  <si>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</si>
  <si>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</si>
  <si>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</si>
  <si>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</si>
  <si>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</si>
  <si>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</si>
  <si>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</si>
  <si>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</si>
  <si>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</si>
  <si>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</si>
  <si>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</si>
  <si>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</si>
  <si>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</si>
  <si>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</si>
  <si>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</si>
  <si>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</si>
  <si>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</si>
  <si>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</si>
  <si>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</si>
  <si>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</si>
  <si>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</si>
  <si>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</si>
  <si>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</si>
  <si>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</si>
  <si>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</si>
  <si>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</si>
  <si>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</si>
  <si>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</si>
  <si>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</si>
  <si>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</si>
  <si>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</si>
  <si>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</si>
  <si>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</si>
  <si>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</si>
  <si>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</si>
  <si>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</si>
  <si>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</si>
  <si>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</si>
  <si>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</si>
  <si>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</si>
  <si>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</si>
  <si>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</si>
  <si>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</si>
  <si>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</si>
  <si>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</si>
  <si>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</si>
  <si>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</si>
  <si>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</si>
  <si>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</si>
  <si>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</si>
  <si>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</si>
  <si>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</si>
  <si>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</si>
  <si>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</si>
  <si>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</si>
  <si>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</si>
  <si>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</si>
  <si>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</si>
  <si>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</si>
  <si>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</si>
  <si>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</si>
  <si>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</si>
  <si>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</si>
  <si>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</si>
  <si>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</si>
  <si>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</si>
  <si>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</si>
  <si>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</si>
  <si>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</si>
  <si>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</si>
  <si>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</si>
  <si>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</si>
  <si>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</si>
  <si>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</si>
  <si>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</si>
  <si>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</si>
  <si>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</si>
  <si>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</si>
  <si>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</si>
  <si>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</si>
  <si>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</si>
  <si>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</si>
  <si>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</si>
  <si>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</si>
  <si>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</si>
  <si>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</si>
  <si>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</si>
  <si>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</si>
  <si>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</si>
  <si>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</si>
  <si>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</si>
  <si>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</si>
  <si>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</si>
  <si>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</si>
  <si>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</si>
  <si>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</si>
  <si>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</si>
  <si>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</si>
  <si>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</si>
  <si>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</si>
  <si>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</si>
  <si>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</si>
  <si>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</si>
  <si>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</si>
  <si>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</si>
  <si>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</si>
  <si>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</si>
  <si>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</si>
  <si>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</si>
  <si>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</si>
  <si>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</si>
  <si>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</si>
  <si>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</si>
  <si>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</si>
  <si>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</si>
  <si>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</si>
  <si>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</si>
  <si>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</si>
  <si>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</si>
  <si>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</si>
  <si>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</si>
  <si>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</si>
  <si>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</si>
  <si>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</si>
  <si>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</si>
  <si>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</si>
  <si>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</si>
  <si>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</si>
  <si>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</si>
  <si>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</si>
  <si>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</si>
  <si>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</si>
  <si>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</si>
  <si>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</si>
  <si>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</si>
  <si>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</si>
  <si>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</si>
  <si>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</si>
  <si>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</si>
  <si>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</si>
  <si>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</si>
  <si>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</si>
  <si>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</si>
  <si>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</si>
  <si>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</si>
  <si>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</si>
  <si>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</si>
  <si>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</si>
  <si>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</si>
  <si>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</si>
  <si>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</si>
  <si>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</si>
  <si>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</si>
  <si>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</si>
  <si>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</si>
  <si>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</si>
  <si>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</si>
  <si>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</si>
  <si>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</si>
  <si>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</si>
  <si>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</si>
  <si>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</si>
  <si>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</si>
  <si>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</si>
  <si>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</si>
  <si>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</si>
  <si>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</si>
  <si>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</si>
  <si>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</si>
  <si>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</si>
  <si>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</si>
  <si>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</si>
  <si>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</si>
  <si>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</si>
  <si>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</si>
  <si>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</si>
  <si>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</si>
  <si>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</si>
  <si>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</si>
  <si>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</si>
  <si>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</si>
  <si>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</si>
  <si>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</si>
  <si>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</si>
  <si>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</si>
  <si>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</si>
  <si>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</si>
  <si>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</si>
  <si>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</si>
  <si>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</si>
  <si>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</si>
  <si>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</si>
  <si>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</si>
  <si>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</si>
  <si>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</si>
  <si>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</si>
  <si>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</si>
  <si>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</si>
  <si>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</si>
  <si>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</si>
  <si>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</si>
  <si>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</si>
  <si>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</si>
  <si>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</si>
  <si>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</si>
  <si>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</si>
  <si>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</si>
  <si>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</si>
  <si>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</si>
  <si>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</si>
  <si>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</si>
  <si>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</si>
  <si>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</si>
  <si>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</si>
  <si>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</si>
  <si>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</si>
  <si>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</si>
  <si>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</si>
  <si>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</si>
  <si>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</si>
  <si>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</si>
  <si>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</si>
  <si>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</si>
  <si>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</si>
  <si>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</si>
  <si>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</si>
  <si>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</si>
  <si>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</si>
  <si>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</si>
  <si>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</si>
  <si>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</si>
  <si>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</si>
  <si>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</si>
  <si>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</si>
  <si>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</si>
  <si>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</si>
  <si>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</si>
  <si>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</si>
  <si>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</si>
  <si>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</si>
  <si>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</si>
  <si>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</si>
  <si>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</si>
  <si>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</si>
  <si>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</si>
  <si>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</si>
  <si>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</si>
  <si>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</si>
  <si>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</si>
  <si>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</si>
  <si>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</si>
  <si>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</si>
  <si>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</si>
  <si>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</si>
  <si>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</si>
  <si>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</si>
  <si>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</si>
  <si>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</si>
  <si>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</si>
  <si>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</si>
  <si>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</si>
  <si>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</si>
  <si>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</si>
  <si>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</si>
  <si>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</si>
  <si>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</si>
  <si>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</si>
  <si>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</si>
  <si>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</si>
  <si>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</si>
  <si>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</si>
  <si>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</si>
  <si>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</si>
  <si>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</si>
  <si>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</si>
  <si>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</si>
  <si>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</si>
  <si>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</si>
  <si>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</si>
  <si>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</si>
  <si>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</si>
  <si>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</si>
  <si>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</si>
  <si>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</si>
  <si>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</si>
  <si>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</si>
  <si>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</si>
  <si>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</si>
  <si>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</si>
  <si>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</si>
  <si>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</si>
  <si>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</si>
  <si>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</si>
  <si>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</si>
  <si>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</si>
  <si>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</si>
  <si>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</si>
  <si>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</si>
  <si>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</si>
  <si>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</si>
  <si>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</si>
  <si>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</si>
  <si>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</si>
  <si>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</si>
  <si>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</si>
  <si>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</si>
  <si>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</si>
  <si>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</si>
  <si>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</si>
  <si>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</si>
  <si>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</si>
  <si>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</si>
  <si>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</si>
  <si>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</si>
  <si>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</si>
  <si>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</si>
  <si>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</si>
  <si>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</si>
  <si>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</si>
  <si>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</si>
  <si>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</si>
  <si>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</si>
  <si>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</si>
  <si>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</si>
  <si>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</si>
  <si>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</si>
  <si>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</si>
  <si>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</si>
  <si>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</si>
  <si>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</si>
  <si>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</si>
  <si>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</si>
  <si>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</si>
  <si>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</si>
  <si>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</si>
  <si>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</si>
  <si>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</si>
  <si>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</si>
  <si>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</si>
  <si>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</si>
  <si>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</si>
  <si>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</si>
  <si>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</si>
  <si>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</si>
  <si>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</si>
  <si>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</si>
  <si>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</si>
  <si>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</si>
  <si>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</si>
  <si>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</si>
  <si>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</si>
  <si>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</si>
  <si>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</si>
  <si>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</si>
  <si>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</si>
  <si>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</si>
  <si>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</si>
  <si>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</si>
  <si>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</si>
  <si>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</si>
  <si>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</si>
  <si>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</si>
  <si>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</si>
  <si>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</si>
  <si>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</si>
  <si>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</si>
  <si>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</si>
  <si>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</si>
  <si>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</si>
  <si>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</si>
  <si>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</si>
  <si>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</si>
  <si>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</si>
  <si>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</si>
  <si>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</si>
  <si>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</si>
  <si>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</si>
  <si>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</si>
  <si>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</si>
  <si>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</si>
  <si>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</si>
  <si>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</si>
  <si>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</si>
  <si>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</si>
  <si>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</si>
  <si>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</si>
  <si>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</si>
  <si>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</si>
  <si>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</si>
  <si>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</si>
  <si>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</si>
  <si>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</si>
  <si>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</si>
  <si>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</si>
  <si>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</si>
  <si>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</si>
  <si>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</si>
  <si>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</si>
  <si>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</si>
  <si>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</si>
  <si>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</si>
  <si>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</si>
  <si>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</si>
  <si>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</si>
  <si>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</si>
  <si>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</si>
  <si>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</si>
  <si>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</si>
  <si>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</si>
  <si>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</si>
  <si>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</si>
  <si>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</si>
  <si>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</si>
  <si>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</si>
  <si>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</si>
  <si>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</si>
  <si>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</si>
  <si>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</si>
  <si>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</si>
  <si>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</si>
  <si>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</si>
  <si>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</si>
  <si>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</si>
  <si>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</si>
  <si>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</si>
  <si>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</si>
  <si>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</si>
  <si>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</si>
  <si>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</si>
  <si>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</si>
  <si>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</si>
  <si>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</si>
  <si>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</si>
  <si>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</si>
  <si>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</si>
  <si>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</si>
  <si>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</si>
  <si>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</si>
  <si>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</si>
  <si>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</si>
  <si>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</si>
  <si>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</si>
  <si>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</si>
  <si>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</si>
  <si>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</si>
  <si>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</si>
  <si>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</si>
  <si>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</si>
  <si>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</si>
  <si>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</si>
  <si>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</si>
  <si>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</si>
  <si>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</si>
  <si>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</si>
  <si>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</si>
  <si>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</si>
  <si>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</si>
  <si>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</si>
  <si>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</si>
  <si>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</si>
  <si>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</si>
  <si>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</si>
  <si>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</si>
  <si>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</si>
  <si>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</si>
  <si>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</si>
  <si>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</si>
  <si>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</si>
  <si>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</si>
  <si>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</si>
  <si>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</si>
  <si>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</si>
  <si>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</si>
  <si>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</si>
  <si>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</si>
  <si>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</si>
  <si>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</si>
  <si>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</si>
  <si>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</si>
  <si>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</si>
  <si>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</si>
  <si>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</si>
  <si>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</si>
  <si>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</si>
  <si>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</si>
  <si>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</si>
  <si>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</si>
  <si>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</si>
  <si>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</si>
  <si>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</si>
  <si>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</si>
  <si>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</si>
  <si>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</si>
  <si>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</si>
  <si>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</si>
  <si>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</si>
  <si>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</si>
  <si>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</si>
  <si>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</si>
  <si>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</si>
  <si>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</si>
  <si>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</si>
  <si>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</si>
  <si>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</si>
  <si>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</si>
  <si>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</si>
  <si>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</si>
  <si>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</si>
  <si>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</si>
  <si>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</si>
  <si>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</si>
  <si>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</si>
  <si>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</si>
  <si>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</si>
  <si>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</si>
  <si>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</si>
  <si>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</si>
  <si>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</si>
  <si>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</si>
  <si>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</si>
  <si>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</si>
  <si>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</si>
  <si>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</si>
  <si>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</si>
  <si>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</si>
  <si>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</si>
  <si>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</si>
  <si>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</si>
  <si>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</si>
  <si>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</si>
  <si>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</si>
  <si>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</si>
  <si>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</si>
  <si>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</si>
  <si>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</si>
  <si>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</si>
  <si>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</si>
  <si>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</si>
  <si>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</si>
  <si>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</si>
  <si>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</si>
  <si>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</si>
  <si>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</si>
  <si>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</si>
  <si>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</si>
  <si>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</si>
  <si>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</si>
  <si>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</si>
  <si>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</si>
  <si>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</si>
  <si>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</si>
  <si>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</si>
  <si>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</si>
  <si>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</si>
  <si>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</si>
  <si>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</si>
  <si>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</si>
  <si>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</si>
  <si>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</si>
  <si>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</si>
  <si>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</si>
  <si>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</si>
  <si>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</si>
  <si>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</si>
  <si>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</si>
  <si>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</si>
  <si>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</si>
  <si>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</si>
  <si>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</si>
  <si>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</si>
  <si>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</si>
  <si>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</si>
  <si>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</si>
  <si>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</si>
  <si>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</si>
  <si>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</si>
  <si>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</si>
  <si>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</si>
  <si>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</si>
  <si>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</si>
  <si>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</si>
  <si>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</si>
  <si>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</si>
  <si>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</si>
  <si>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</si>
  <si>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</si>
  <si>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</si>
  <si>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</si>
  <si>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</si>
  <si>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</si>
  <si>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</si>
  <si>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</si>
  <si>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</si>
  <si>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</si>
  <si>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</si>
  <si>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</si>
  <si>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</si>
  <si>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</si>
  <si>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</si>
  <si>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</si>
  <si>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</si>
  <si>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</si>
  <si>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</si>
  <si>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</si>
  <si>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</si>
  <si>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</si>
  <si>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</si>
  <si>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</si>
  <si>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</si>
  <si>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</si>
  <si>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</si>
  <si>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</si>
  <si>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</si>
  <si>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</si>
  <si>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</si>
  <si>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</si>
  <si>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</si>
  <si>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</si>
  <si>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</si>
  <si>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</si>
  <si>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</si>
  <si>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</si>
  <si>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</si>
  <si>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</si>
  <si>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</si>
  <si>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</si>
  <si>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</si>
  <si>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</si>
  <si>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</si>
  <si>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</si>
  <si>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</si>
  <si>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</si>
  <si>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</si>
  <si>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</si>
  <si>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</si>
  <si>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</si>
  <si>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</si>
  <si>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</si>
  <si>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</si>
  <si>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</si>
  <si>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</si>
  <si>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</si>
  <si>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</si>
  <si>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</si>
  <si>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</si>
  <si>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</si>
  <si>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</si>
  <si>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</si>
  <si>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</si>
  <si>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</si>
  <si>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</si>
  <si>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</si>
  <si>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</si>
  <si>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</si>
  <si>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</si>
  <si>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</si>
  <si>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</si>
  <si>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</si>
  <si>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</si>
  <si>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</si>
  <si>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</si>
  <si>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</si>
  <si>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</si>
  <si>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</si>
  <si>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</si>
  <si>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</si>
  <si>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</si>
  <si>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</si>
  <si>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</si>
  <si>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</si>
  <si>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</si>
  <si>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</si>
  <si>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</si>
  <si>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</si>
  <si>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</si>
  <si>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</si>
  <si>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</si>
  <si>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</si>
  <si>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</si>
  <si>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</si>
  <si>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</si>
  <si>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</si>
  <si>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</si>
  <si>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</si>
  <si>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</si>
  <si>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</si>
  <si>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</si>
  <si>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</si>
  <si>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</si>
  <si>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</si>
  <si>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</si>
  <si>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</si>
  <si>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</si>
  <si>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</si>
  <si>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</si>
  <si>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</si>
  <si>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</si>
  <si>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</si>
  <si>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</si>
  <si>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</si>
  <si>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</si>
  <si>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</si>
  <si>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</si>
  <si>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</si>
  <si>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</si>
  <si>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</si>
  <si>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</si>
  <si>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</si>
  <si>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</si>
  <si>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</si>
  <si>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</si>
  <si>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</si>
  <si>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</si>
  <si>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</si>
  <si>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</si>
  <si>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</si>
  <si>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</si>
  <si>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</si>
  <si>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</si>
  <si>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</si>
  <si>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</si>
  <si>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</si>
  <si>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</si>
  <si>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</si>
  <si>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</si>
  <si>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</si>
  <si>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</si>
  <si>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</si>
  <si>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</si>
  <si>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</si>
  <si>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</si>
  <si>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</si>
  <si>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</si>
  <si>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</si>
  <si>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</si>
  <si>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</si>
  <si>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</si>
  <si>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</si>
  <si>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</si>
  <si>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</si>
  <si>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</si>
  <si>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</si>
  <si>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</si>
  <si>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</si>
  <si>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</si>
  <si>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</si>
  <si>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</si>
  <si>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</si>
  <si>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</si>
  <si>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</si>
  <si>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</si>
  <si>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</si>
  <si>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</si>
  <si>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</si>
  <si>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</si>
  <si>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</si>
  <si>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</si>
  <si>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</si>
  <si>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</si>
  <si>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</si>
  <si>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</si>
  <si>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</si>
  <si>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</si>
  <si>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</si>
  <si>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</si>
  <si>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</si>
  <si>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</si>
  <si>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</si>
  <si>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</si>
  <si>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</si>
  <si>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</si>
  <si>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</si>
  <si>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</si>
  <si>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</si>
  <si>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</si>
  <si>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</si>
  <si>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</si>
  <si>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</si>
  <si>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</si>
  <si>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</si>
  <si>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</si>
  <si>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</si>
  <si>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</si>
  <si>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</si>
  <si>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</si>
  <si>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</si>
  <si>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</si>
  <si>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</si>
  <si>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</si>
  <si>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</si>
  <si>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</si>
  <si>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</si>
  <si>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</si>
  <si>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</si>
  <si>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</si>
  <si>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</si>
  <si>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</si>
  <si>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</si>
  <si>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</si>
  <si>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</si>
  <si>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</si>
  <si>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</si>
  <si>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</si>
  <si>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</si>
  <si>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</si>
  <si>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</si>
  <si>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</si>
  <si>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</si>
  <si>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</si>
  <si>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</si>
  <si>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</si>
  <si>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</si>
  <si>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</si>
  <si>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</si>
  <si>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</si>
  <si>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</si>
  <si>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</si>
  <si>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</si>
  <si>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</si>
  <si>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</si>
  <si>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</si>
  <si>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</si>
  <si>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</si>
  <si>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</si>
  <si>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</si>
  <si>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</si>
  <si>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</si>
  <si>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</si>
  <si>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</si>
  <si>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</si>
  <si>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</si>
  <si>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</si>
  <si>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</si>
  <si>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</si>
  <si>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</si>
  <si>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</si>
  <si>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</si>
  <si>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</si>
  <si>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</si>
  <si>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</si>
  <si>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</si>
  <si>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</si>
  <si>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</si>
  <si>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</si>
  <si>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</si>
  <si>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</si>
  <si>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</si>
  <si>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</si>
  <si>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</si>
  <si>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</si>
  <si>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</si>
  <si>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</si>
  <si>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</si>
  <si>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</si>
  <si>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</si>
  <si>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</si>
  <si>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</si>
  <si>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</si>
  <si>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</si>
  <si>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</si>
  <si>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</si>
  <si>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</si>
  <si>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</si>
  <si>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</si>
  <si>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</si>
  <si>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</si>
  <si>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</si>
  <si>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</si>
  <si>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</si>
  <si>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</si>
  <si>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</si>
  <si>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</si>
  <si>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</si>
  <si>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</si>
  <si>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</si>
  <si>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</si>
  <si>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</si>
  <si>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</si>
  <si>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</si>
  <si>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</si>
  <si>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</si>
  <si>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</si>
  <si>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</si>
  <si>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</si>
  <si>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</si>
  <si>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</si>
  <si>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</si>
  <si>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</si>
  <si>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</si>
  <si>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</si>
  <si>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</si>
  <si>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</si>
  <si>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</si>
  <si>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</si>
  <si>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</si>
  <si>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</si>
  <si>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</si>
  <si>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</si>
  <si>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</si>
  <si>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</si>
  <si>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</si>
  <si>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</si>
  <si>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</si>
  <si>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</si>
  <si>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</si>
  <si>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</si>
  <si>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</si>
  <si>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</si>
  <si>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</si>
  <si>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</si>
  <si>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</si>
  <si>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</si>
  <si>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</si>
  <si>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</si>
  <si>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</si>
  <si>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</si>
  <si>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</si>
  <si>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</si>
  <si>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</si>
  <si>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</si>
  <si>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</si>
  <si>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</si>
  <si>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</si>
  <si>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</si>
  <si>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</si>
  <si>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</si>
  <si>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</si>
  <si>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</si>
  <si>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</si>
  <si>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</si>
  <si>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</si>
  <si>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</si>
  <si>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</si>
  <si>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</si>
  <si>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</si>
  <si>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</si>
  <si>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</si>
  <si>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</si>
  <si>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</si>
  <si>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</si>
  <si>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</si>
  <si>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</si>
  <si>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</si>
  <si>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</si>
  <si>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</si>
  <si>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</si>
  <si>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</si>
  <si>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</si>
  <si>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</si>
  <si>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</si>
  <si>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</si>
  <si>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</si>
  <si>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</si>
  <si>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</si>
  <si>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</si>
  <si>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</si>
  <si>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</si>
  <si>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</si>
  <si>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</si>
  <si>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</si>
  <si>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</si>
  <si>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</si>
  <si>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</si>
  <si>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</si>
  <si>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</si>
  <si>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</si>
  <si>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</si>
  <si>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</si>
  <si>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</si>
  <si>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</si>
  <si>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</si>
  <si>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</si>
  <si>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</si>
  <si>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</si>
  <si>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</si>
  <si>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</si>
  <si>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</si>
  <si>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</si>
  <si>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</si>
  <si>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</si>
  <si>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</si>
  <si>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</si>
  <si>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</si>
  <si>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</si>
  <si>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</si>
  <si>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</si>
  <si>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</si>
  <si>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</si>
  <si>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</si>
  <si>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</si>
  <si>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</si>
  <si>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</si>
  <si>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</si>
  <si>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</si>
  <si>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</si>
  <si>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</si>
  <si>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</si>
  <si>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</si>
  <si>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</si>
  <si>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</si>
  <si>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</si>
  <si>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</si>
  <si>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</si>
  <si>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</si>
  <si>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</si>
  <si>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</si>
  <si>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</si>
  <si>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</si>
  <si>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</si>
  <si>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</si>
  <si>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</si>
  <si>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</si>
  <si>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</si>
  <si>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</si>
  <si>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</si>
  <si>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</si>
  <si>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</si>
  <si>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</si>
  <si>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</si>
  <si>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</si>
  <si>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</si>
  <si>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</si>
  <si>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</si>
  <si>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</si>
  <si>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</si>
  <si>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</si>
  <si>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</si>
  <si>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</si>
  <si>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</si>
  <si>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</si>
  <si>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</si>
  <si>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</si>
  <si>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</si>
  <si>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</si>
  <si>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</si>
  <si>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</si>
  <si>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</si>
  <si>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</si>
  <si>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</si>
  <si>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</si>
  <si>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</si>
  <si>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</si>
  <si>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</si>
  <si>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</si>
  <si>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</si>
  <si>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</si>
  <si>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</si>
  <si>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</si>
  <si>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</si>
  <si>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</si>
  <si>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</si>
  <si>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</si>
  <si>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</si>
  <si>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</si>
  <si>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</si>
  <si>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</si>
  <si>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</si>
  <si>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</si>
  <si>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</si>
  <si>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</si>
  <si>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</si>
  <si>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</si>
  <si>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</si>
  <si>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</si>
  <si>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</si>
  <si>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</si>
  <si>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</si>
  <si>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</si>
  <si>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</si>
  <si>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</si>
  <si>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</si>
  <si>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</si>
  <si>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</si>
  <si>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</si>
  <si>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</si>
  <si>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</si>
  <si>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</si>
  <si>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</si>
  <si>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</si>
  <si>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</si>
  <si>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</si>
  <si>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</si>
  <si>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</si>
  <si>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</si>
  <si>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</si>
  <si>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</si>
  <si>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</si>
  <si>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</si>
  <si>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</si>
  <si>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</si>
  <si>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</si>
  <si>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</si>
  <si>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</si>
  <si>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</si>
  <si>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</si>
  <si>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</si>
  <si>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</si>
  <si>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</si>
  <si>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</si>
  <si>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</si>
  <si>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</si>
  <si>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</si>
  <si>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</si>
  <si>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</si>
  <si>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</si>
  <si>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</si>
  <si>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</si>
  <si>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</si>
  <si>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</si>
  <si>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</si>
  <si>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</si>
  <si>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</si>
  <si>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</si>
  <si>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</si>
  <si>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</si>
  <si>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</si>
  <si>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</si>
  <si>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</si>
  <si>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</si>
  <si>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</si>
  <si>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</si>
  <si>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</si>
  <si>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</si>
  <si>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</si>
  <si>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</si>
  <si>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</si>
  <si>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</si>
  <si>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</si>
  <si>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</si>
  <si>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</si>
  <si>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</si>
  <si>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</si>
  <si>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</si>
  <si>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</si>
  <si>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</si>
  <si>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</si>
  <si>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</si>
  <si>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</si>
  <si>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</si>
  <si>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</si>
  <si>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</si>
  <si>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</si>
  <si>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</si>
  <si>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</si>
  <si>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</si>
  <si>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</si>
  <si>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</si>
  <si>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</si>
  <si>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</si>
  <si>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</si>
  <si>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</si>
  <si>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</si>
  <si>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</si>
  <si>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</si>
  <si>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</si>
  <si>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</si>
  <si>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</si>
  <si>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</si>
  <si>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</si>
  <si>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</si>
  <si>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</si>
  <si>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</si>
  <si>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</si>
  <si>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</si>
  <si>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</si>
  <si>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</si>
  <si>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</si>
  <si>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</si>
  <si>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</si>
  <si>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</si>
  <si>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</si>
  <si>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</si>
  <si>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</si>
  <si>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</si>
  <si>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</si>
  <si>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</si>
  <si>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</si>
  <si>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</si>
  <si>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</si>
  <si>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</si>
  <si>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</si>
  <si>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</si>
  <si>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</si>
  <si>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</si>
  <si>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</si>
  <si>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</si>
  <si>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</si>
  <si>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</si>
  <si>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</si>
  <si>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</si>
  <si>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</si>
  <si>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</si>
  <si>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</si>
  <si>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</si>
  <si>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</si>
  <si>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</si>
  <si>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</si>
  <si>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</si>
  <si>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</si>
  <si>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</si>
  <si>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</si>
  <si>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</si>
  <si>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</si>
  <si>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</si>
  <si>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</si>
  <si>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</si>
  <si>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</si>
  <si>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</si>
  <si>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</si>
  <si>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</si>
  <si>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</si>
  <si>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</si>
  <si>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</si>
  <si>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</si>
  <si>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</si>
  <si>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</si>
  <si>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</si>
  <si>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</si>
  <si>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</si>
  <si>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</si>
  <si>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</si>
  <si>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</si>
  <si>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</si>
  <si>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</si>
  <si>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</si>
  <si>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</si>
  <si>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</si>
  <si>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</si>
  <si>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</si>
  <si>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</si>
  <si>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</si>
  <si>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</si>
  <si>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</si>
  <si>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</si>
  <si>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</si>
  <si>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</si>
  <si>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</si>
  <si>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</si>
  <si>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</si>
  <si>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</si>
  <si>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</si>
  <si>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</si>
  <si>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</si>
  <si>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</si>
  <si>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</si>
  <si>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</si>
  <si>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</si>
  <si>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</si>
  <si>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</si>
  <si>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</si>
  <si>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</si>
  <si>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</si>
  <si>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</si>
  <si>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</si>
  <si>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</si>
  <si>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</si>
  <si>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</si>
  <si>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</si>
  <si>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</si>
  <si>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</si>
  <si>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</si>
  <si>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</si>
  <si>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</si>
  <si>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</si>
  <si>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</si>
  <si>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</si>
  <si>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</si>
  <si>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</si>
  <si>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</si>
  <si>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</si>
  <si>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</si>
  <si>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</si>
  <si>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</si>
  <si>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</si>
  <si>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</si>
  <si>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</si>
  <si>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</si>
  <si>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</si>
  <si>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</si>
  <si>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</si>
  <si>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</si>
  <si>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</si>
  <si>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</si>
  <si>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</si>
  <si>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</si>
  <si>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</si>
  <si>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</si>
  <si>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</si>
  <si>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</si>
  <si>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</si>
  <si>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</si>
  <si>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</si>
  <si>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</si>
  <si>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</si>
  <si>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</si>
  <si>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</si>
  <si>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</si>
  <si>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</si>
  <si>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</si>
  <si>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</si>
  <si>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</si>
  <si>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</si>
  <si>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</si>
  <si>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</si>
  <si>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</si>
  <si>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</si>
  <si>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</si>
  <si>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</si>
  <si>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</si>
  <si>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</si>
  <si>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</si>
  <si>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</si>
  <si>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</si>
  <si>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</si>
  <si>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</si>
  <si>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</si>
  <si>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</si>
  <si>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</si>
  <si>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</si>
  <si>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</si>
  <si>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</si>
  <si>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</si>
  <si>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</si>
  <si>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</si>
  <si>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</si>
  <si>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</si>
  <si>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</si>
  <si>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</si>
  <si>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</si>
  <si>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</si>
  <si>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</si>
  <si>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</si>
  <si>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</si>
  <si>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</si>
  <si>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</si>
  <si>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</si>
  <si>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</si>
  <si>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</si>
  <si>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</si>
  <si>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</si>
  <si>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</si>
  <si>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</si>
  <si>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</si>
  <si>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</si>
  <si>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</si>
  <si>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</si>
  <si>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</si>
  <si>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</si>
  <si>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</si>
  <si>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</si>
  <si>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</si>
  <si>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</si>
  <si>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</si>
  <si>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</si>
  <si>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</si>
  <si>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</si>
  <si>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</si>
  <si>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</si>
  <si>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</si>
  <si>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</si>
  <si>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</si>
  <si>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</si>
  <si>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</si>
  <si>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</si>
  <si>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</si>
  <si>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</si>
  <si>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</si>
  <si>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</si>
  <si>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</si>
  <si>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</si>
  <si>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</si>
  <si>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</si>
  <si>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</si>
  <si>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</si>
  <si>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</si>
  <si>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</si>
  <si>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</si>
  <si>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</si>
  <si>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</si>
  <si>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</si>
  <si>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</si>
  <si>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</si>
  <si>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</si>
  <si>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</si>
  <si>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</si>
  <si>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</si>
  <si>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</si>
  <si>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</si>
  <si>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</si>
  <si>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</si>
  <si>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</si>
  <si>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</si>
  <si>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</si>
  <si>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</si>
  <si>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</si>
  <si>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</si>
  <si>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</si>
  <si>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</si>
  <si>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</si>
  <si>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</si>
  <si>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</si>
  <si>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</si>
  <si>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</si>
  <si>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</si>
  <si>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</si>
  <si>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</si>
  <si>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</si>
  <si>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</si>
  <si>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</si>
  <si>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</si>
  <si>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</si>
  <si>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</si>
  <si>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</si>
  <si>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</si>
  <si>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</si>
  <si>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</si>
  <si>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</si>
  <si>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</si>
  <si>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</si>
  <si>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</si>
  <si>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</si>
  <si>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</si>
  <si>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</si>
  <si>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</si>
  <si>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</si>
  <si>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</si>
  <si>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</si>
  <si>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</si>
  <si>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</si>
  <si>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</si>
  <si>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</si>
  <si>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</si>
  <si>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</si>
  <si>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</si>
  <si>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</si>
  <si>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</si>
  <si>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</si>
  <si>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</si>
  <si>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</si>
  <si>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</si>
  <si>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</si>
  <si>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</si>
  <si>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</si>
  <si>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</si>
  <si>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</si>
  <si>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</si>
  <si>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</si>
  <si>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</si>
  <si>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</si>
  <si>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</si>
  <si>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</si>
  <si>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</si>
  <si>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</si>
  <si>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</si>
  <si>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</si>
  <si>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</si>
  <si>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</si>
  <si>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</si>
  <si>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</si>
  <si>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</si>
  <si>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</si>
  <si>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</si>
  <si>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</si>
  <si>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</si>
  <si>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</si>
  <si>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</si>
  <si>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</si>
  <si>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</si>
  <si>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</si>
  <si>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</si>
  <si>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</si>
  <si>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</si>
  <si>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</si>
  <si>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</si>
  <si>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</si>
  <si>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</si>
  <si>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</si>
  <si>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</si>
  <si>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</si>
  <si>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</si>
  <si>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</si>
  <si>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</si>
  <si>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</si>
  <si>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</si>
  <si>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</si>
  <si>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</si>
  <si>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</si>
  <si>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</si>
  <si>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</si>
  <si>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</si>
  <si>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</si>
  <si>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</si>
  <si>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</si>
  <si>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</si>
  <si>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</si>
  <si>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</si>
  <si>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</si>
  <si>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</si>
  <si>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</si>
  <si>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</si>
  <si>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</si>
  <si>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</si>
  <si>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</si>
  <si>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</si>
  <si>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</si>
  <si>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</si>
  <si>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</si>
  <si>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</si>
  <si>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</si>
  <si>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</si>
  <si>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</si>
  <si>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</si>
  <si>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</si>
  <si>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</si>
  <si>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</si>
  <si>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</si>
  <si>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</si>
  <si>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</si>
  <si>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</si>
  <si>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</si>
  <si>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</si>
  <si>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</si>
  <si>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</si>
  <si>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</si>
  <si>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</si>
  <si>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</si>
  <si>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</si>
  <si>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</si>
  <si>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</si>
  <si>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</si>
  <si>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</si>
  <si>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</si>
  <si>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</si>
  <si>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</si>
  <si>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</si>
  <si>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</si>
  <si>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</si>
  <si>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</si>
  <si>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</si>
  <si>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</si>
  <si>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</si>
  <si>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</si>
  <si>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</si>
  <si>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</si>
  <si>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</si>
  <si>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</si>
  <si>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</si>
  <si>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</si>
  <si>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</si>
  <si>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</si>
  <si>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</si>
  <si>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</si>
  <si>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</si>
  <si>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</si>
  <si>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</si>
  <si>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</si>
  <si>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</si>
  <si>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</si>
  <si>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</si>
  <si>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</si>
  <si>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</si>
  <si>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</si>
  <si>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</si>
  <si>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</si>
  <si>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</si>
  <si>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</si>
  <si>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</si>
  <si>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</si>
  <si>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</si>
  <si>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</si>
  <si>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</si>
  <si>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</si>
  <si>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</si>
  <si>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</si>
  <si>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</si>
  <si>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</si>
  <si>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</si>
  <si>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</si>
  <si>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</si>
  <si>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</si>
  <si>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</si>
  <si>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</si>
  <si>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</si>
  <si>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</si>
  <si>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</si>
  <si>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</si>
  <si>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</si>
  <si>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</si>
  <si>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</si>
  <si>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</si>
  <si>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</si>
  <si>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</si>
  <si>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</si>
  <si>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</si>
  <si>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</si>
  <si>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</si>
  <si>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</si>
  <si>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</si>
  <si>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</si>
  <si>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</si>
  <si>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</si>
  <si>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</si>
  <si>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</si>
  <si>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</si>
  <si>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</si>
  <si>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</si>
  <si>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</si>
  <si>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</si>
  <si>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</si>
  <si>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</si>
  <si>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</si>
  <si>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</si>
  <si>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</si>
  <si>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</si>
  <si>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</si>
  <si>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</si>
  <si>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</si>
  <si>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</si>
  <si>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</si>
  <si>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</si>
  <si>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</si>
  <si>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</si>
  <si>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</si>
  <si>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</si>
  <si>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</si>
  <si>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</si>
  <si>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</si>
  <si>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</si>
  <si>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</si>
  <si>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</si>
  <si>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</si>
  <si>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</si>
  <si>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</si>
  <si>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</si>
  <si>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</si>
  <si>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</si>
  <si>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</si>
  <si>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</si>
  <si>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</si>
  <si>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</si>
  <si>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</si>
  <si>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</si>
  <si>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</si>
  <si>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</si>
  <si>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</si>
  <si>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</si>
  <si>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</si>
  <si>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</si>
  <si>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</si>
  <si>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</si>
  <si>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</si>
  <si>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</si>
  <si>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</si>
  <si>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</si>
  <si>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</si>
  <si>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</si>
  <si>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</si>
  <si>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</si>
  <si>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</si>
  <si>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</si>
  <si>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</si>
  <si>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</si>
  <si>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</si>
  <si>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</si>
  <si>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</si>
  <si>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</si>
  <si>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</si>
  <si>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</si>
  <si>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</si>
  <si>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</si>
  <si>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</si>
  <si>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</si>
  <si>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</si>
  <si>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</si>
  <si>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</si>
  <si>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</si>
  <si>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</si>
  <si>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</si>
  <si>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</si>
  <si>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</si>
  <si>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</si>
  <si>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</si>
  <si>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</si>
  <si>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</si>
  <si>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</si>
  <si>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</si>
  <si>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</si>
  <si>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</si>
  <si>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</si>
  <si>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</si>
  <si>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</si>
  <si>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</si>
  <si>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</si>
  <si>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</si>
  <si>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</si>
  <si>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</si>
  <si>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</si>
  <si>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</si>
  <si>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</si>
  <si>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</si>
  <si>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</si>
  <si>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</si>
  <si>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</si>
  <si>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</si>
  <si>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</si>
  <si>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</si>
  <si>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</si>
  <si>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</si>
  <si>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</si>
  <si>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</si>
  <si>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</si>
  <si>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</si>
  <si>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</si>
  <si>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</si>
  <si>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</si>
  <si>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</si>
  <si>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</si>
  <si>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</si>
  <si>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</si>
  <si>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</si>
  <si>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</si>
  <si>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</si>
  <si>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</si>
  <si>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</si>
  <si>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</si>
  <si>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</si>
  <si>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</si>
  <si>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</si>
  <si>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</si>
  <si>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</si>
  <si>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</si>
  <si>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</si>
  <si>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</si>
  <si>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</si>
  <si>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</si>
  <si>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</si>
  <si>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</si>
  <si>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</si>
  <si>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</si>
  <si>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</si>
  <si>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</si>
  <si>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</si>
  <si>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</si>
  <si>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</si>
  <si>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</si>
  <si>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</si>
  <si>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</si>
  <si>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</si>
  <si>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</si>
  <si>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</si>
  <si>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</si>
  <si>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</si>
  <si>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</si>
  <si>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</si>
  <si>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</si>
  <si>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</si>
  <si>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</si>
  <si>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</si>
  <si>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</si>
  <si>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</si>
  <si>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</si>
  <si>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</si>
  <si>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</si>
  <si>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</si>
  <si>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</si>
  <si>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</si>
  <si>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</si>
  <si>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</si>
  <si>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</si>
  <si>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</si>
  <si>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</si>
  <si>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</si>
  <si>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</si>
  <si>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</si>
  <si>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</si>
  <si>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</si>
  <si>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</si>
  <si>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</si>
  <si>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</si>
  <si>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</si>
  <si>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</si>
  <si>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</si>
  <si>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</si>
  <si>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</si>
  <si>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</si>
  <si>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</si>
  <si>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</si>
  <si>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</si>
  <si>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</si>
  <si>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</si>
  <si>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</si>
  <si>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</si>
  <si>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</si>
  <si>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</si>
  <si>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</si>
  <si>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</si>
  <si>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</si>
  <si>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</si>
  <si>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</si>
  <si>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</si>
  <si>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</si>
  <si>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</si>
  <si>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</si>
  <si>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</si>
  <si>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</si>
  <si>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</si>
  <si>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</si>
  <si>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</si>
  <si>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</si>
  <si>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</si>
  <si>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</si>
  <si>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</si>
  <si>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</si>
  <si>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</si>
  <si>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</si>
  <si>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</si>
  <si>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</si>
  <si>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</si>
  <si>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</si>
  <si>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</si>
  <si>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</si>
  <si>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</si>
  <si>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</si>
  <si>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</si>
  <si>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</si>
  <si>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</si>
  <si>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</si>
  <si>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</si>
  <si>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</si>
  <si>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</si>
  <si>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</si>
  <si>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</si>
  <si>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</si>
  <si>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</si>
  <si>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</si>
  <si>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</si>
  <si>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</si>
  <si>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</si>
  <si>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</si>
  <si>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</si>
  <si>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</si>
  <si>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</si>
  <si>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</si>
  <si>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</si>
  <si>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</si>
  <si>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</si>
  <si>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</si>
  <si>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</si>
  <si>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</si>
  <si>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</si>
  <si>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</si>
  <si>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</si>
  <si>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</si>
  <si>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</si>
  <si>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</si>
  <si>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</si>
  <si>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</si>
  <si>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</si>
  <si>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</si>
  <si>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</si>
  <si>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</si>
  <si>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</si>
  <si>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</si>
  <si>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</si>
  <si>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</si>
  <si>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</si>
  <si>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</si>
  <si>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</si>
  <si>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</si>
  <si>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</si>
  <si>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</si>
  <si>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</si>
  <si>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</si>
  <si>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</si>
  <si>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</si>
  <si>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</si>
  <si>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</si>
  <si>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</si>
  <si>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</si>
  <si>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</si>
  <si>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</si>
  <si>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</si>
  <si>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</si>
  <si>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</si>
  <si>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</si>
  <si>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</si>
  <si>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</si>
  <si>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</si>
  <si>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</si>
  <si>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</si>
  <si>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</si>
  <si>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</si>
  <si>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</si>
  <si>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</si>
  <si>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</si>
  <si>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</si>
  <si>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</si>
  <si>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</si>
  <si>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</si>
  <si>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</si>
  <si>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</si>
  <si>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</si>
  <si>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</si>
  <si>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</si>
  <si>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</si>
  <si>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</si>
  <si>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</si>
  <si>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</si>
  <si>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</si>
  <si>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</si>
  <si>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</si>
  <si>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</si>
  <si>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</si>
  <si>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</si>
  <si>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</si>
  <si>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</si>
  <si>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</si>
  <si>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</si>
  <si>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</si>
  <si>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</si>
  <si>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</si>
  <si>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</si>
  <si>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</si>
  <si>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</si>
  <si>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</si>
  <si>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</si>
  <si>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</si>
  <si>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</si>
  <si>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</si>
  <si>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</si>
  <si>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</si>
  <si>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</si>
  <si>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</si>
  <si>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</si>
  <si>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</si>
  <si>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</si>
  <si>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</si>
  <si>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</si>
  <si>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</si>
  <si>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</si>
  <si>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</si>
  <si>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</si>
  <si>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</si>
  <si>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</si>
  <si>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</si>
  <si>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</si>
  <si>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</si>
  <si>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</si>
  <si>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</si>
  <si>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</si>
  <si>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</si>
  <si>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</si>
  <si>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</si>
  <si>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</si>
  <si>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</si>
  <si>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</si>
  <si>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</si>
  <si>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</si>
  <si>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</si>
  <si>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</si>
  <si>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</si>
  <si>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</si>
  <si>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</si>
  <si>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</si>
  <si>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</si>
  <si>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</si>
  <si>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</si>
  <si>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</si>
  <si>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</si>
  <si>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</si>
  <si>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</si>
  <si>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</si>
  <si>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</si>
  <si>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</si>
  <si>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</si>
  <si>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</si>
  <si>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</si>
  <si>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</si>
  <si>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</si>
  <si>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</si>
  <si>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</si>
  <si>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</si>
  <si>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</si>
  <si>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</si>
  <si>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</si>
  <si>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</si>
  <si>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</si>
  <si>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</si>
  <si>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</si>
  <si>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</si>
  <si>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</si>
  <si>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</si>
  <si>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</si>
  <si>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</si>
  <si>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</si>
  <si>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</si>
  <si>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</si>
  <si>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</si>
  <si>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</si>
  <si>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</si>
  <si>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</si>
  <si>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</si>
  <si>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</si>
  <si>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</si>
  <si>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</si>
  <si>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</si>
  <si>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</si>
  <si>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</si>
  <si>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</si>
  <si>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</si>
  <si>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</si>
  <si>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</si>
  <si>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</si>
  <si>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</si>
  <si>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</si>
  <si>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</si>
  <si>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</si>
  <si>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</si>
  <si>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</si>
  <si>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</si>
  <si>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</si>
  <si>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</si>
  <si>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</si>
  <si>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</si>
  <si>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</si>
  <si>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</si>
  <si>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</si>
  <si>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</si>
  <si>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</si>
  <si>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</si>
  <si>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</si>
  <si>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</si>
  <si>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</si>
  <si>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</si>
  <si>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</si>
  <si>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</si>
  <si>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</si>
  <si>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</si>
  <si>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</si>
  <si>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</si>
  <si>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</si>
  <si>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</si>
  <si>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</si>
  <si>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</si>
  <si>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</si>
  <si>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</si>
  <si>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</si>
  <si>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</si>
  <si>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</si>
  <si>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</si>
  <si>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</si>
  <si>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</si>
  <si>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</si>
  <si>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</si>
  <si>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</si>
  <si>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</si>
  <si>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</si>
  <si>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</si>
  <si>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</si>
  <si>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</si>
  <si>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</si>
  <si>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</si>
  <si>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</si>
  <si>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</si>
  <si>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</si>
  <si>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</si>
  <si>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</si>
  <si>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</si>
  <si>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</si>
  <si>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</si>
  <si>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</si>
  <si>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</si>
  <si>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</si>
  <si>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</si>
  <si>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</si>
  <si>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</si>
  <si>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</si>
  <si>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</si>
  <si>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</si>
  <si>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</si>
  <si>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</si>
  <si>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</si>
  <si>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</si>
  <si>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</si>
  <si>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</si>
  <si>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</si>
  <si>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</si>
  <si>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</si>
  <si>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</si>
  <si>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</si>
  <si>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</si>
  <si>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</si>
  <si>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</si>
  <si>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</si>
  <si>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</si>
  <si>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</si>
  <si>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</si>
  <si>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</si>
  <si>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</si>
  <si>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</si>
  <si>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</si>
  <si>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</si>
  <si>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</si>
  <si>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</si>
  <si>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</si>
  <si>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</si>
  <si>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</si>
  <si>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</si>
  <si>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</si>
  <si>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</si>
  <si>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</si>
  <si>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</si>
  <si>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</si>
  <si>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</si>
  <si>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</si>
  <si>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</si>
  <si>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</si>
  <si>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</si>
  <si>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</si>
  <si>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</si>
  <si>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</si>
  <si>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</si>
  <si>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</si>
  <si>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</si>
  <si>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</si>
  <si>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</si>
  <si>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</si>
  <si>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</si>
  <si>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</si>
  <si>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</si>
  <si>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</si>
  <si>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</si>
  <si>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</si>
  <si>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</si>
  <si>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</si>
  <si>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</si>
  <si>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</si>
  <si>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</si>
  <si>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</si>
  <si>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</si>
  <si>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</si>
  <si>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</si>
  <si>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</si>
  <si>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</si>
  <si>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</si>
  <si>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</si>
  <si>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</si>
  <si>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</si>
  <si>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</si>
  <si>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</si>
  <si>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</si>
  <si>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</si>
  <si>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</si>
  <si>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</si>
  <si>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</si>
  <si>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</si>
  <si>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</si>
  <si>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</si>
  <si>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</si>
  <si>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</si>
  <si>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</si>
  <si>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</si>
  <si>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</si>
  <si>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</si>
  <si>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</si>
  <si>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</si>
  <si>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</si>
  <si>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</si>
  <si>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</si>
  <si>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</si>
  <si>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</si>
  <si>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</si>
  <si>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</si>
  <si>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</si>
  <si>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</si>
  <si>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</si>
  <si>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</si>
  <si>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</si>
  <si>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</si>
  <si>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</si>
  <si>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</si>
  <si>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</si>
  <si>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</si>
  <si>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</si>
  <si>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</si>
  <si>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</si>
  <si>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</si>
  <si>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</si>
  <si>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</si>
  <si>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</si>
  <si>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</si>
  <si>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</si>
  <si>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</si>
  <si>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</si>
  <si>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</si>
  <si>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</si>
  <si>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</si>
  <si>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</si>
  <si>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</si>
  <si>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</si>
  <si>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</si>
  <si>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</si>
  <si>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</si>
  <si>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</si>
  <si>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</si>
  <si>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</si>
  <si>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</si>
  <si>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</si>
  <si>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</si>
  <si>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</si>
  <si>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</si>
  <si>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</si>
  <si>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</si>
  <si>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</si>
  <si>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</si>
  <si>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</si>
  <si>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</si>
  <si>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</si>
  <si>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</si>
  <si>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</si>
  <si>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</si>
  <si>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</si>
  <si>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</si>
  <si>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</si>
  <si>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</si>
  <si>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</si>
  <si>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</si>
  <si>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</si>
  <si>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</si>
  <si>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</si>
  <si>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</si>
  <si>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</si>
  <si>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</si>
  <si>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</si>
  <si>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</si>
  <si>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</si>
  <si>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</si>
  <si>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</si>
  <si>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</si>
  <si>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</si>
  <si>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</si>
  <si>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</si>
  <si>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</si>
  <si>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</si>
  <si>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</si>
  <si>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</si>
  <si>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</si>
  <si>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</si>
  <si>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</si>
  <si>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</si>
  <si>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</si>
  <si>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</si>
  <si>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</si>
  <si>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</si>
  <si>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</si>
  <si>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</si>
  <si>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</si>
  <si>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</si>
  <si>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</si>
  <si>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</si>
  <si>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</si>
  <si>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</si>
  <si>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</si>
  <si>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</si>
  <si>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</si>
  <si>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</si>
  <si>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</si>
  <si>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</si>
  <si>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</si>
  <si>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</si>
  <si>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</si>
  <si>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</si>
  <si>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</si>
  <si>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</si>
  <si>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</si>
  <si>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</si>
  <si>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</si>
  <si>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</si>
  <si>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</si>
  <si>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</si>
  <si>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</si>
  <si>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</si>
  <si>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</si>
  <si>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</si>
  <si>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</si>
  <si>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</si>
  <si>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</si>
  <si>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</si>
  <si>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</si>
  <si>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</si>
  <si>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</si>
  <si>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</si>
  <si>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</si>
  <si>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</si>
  <si>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</si>
  <si>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</si>
  <si>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</si>
  <si>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</si>
  <si>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</si>
  <si>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</si>
  <si>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</si>
  <si>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</si>
  <si>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</si>
  <si>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</si>
  <si>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</si>
  <si>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</si>
  <si>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</si>
  <si>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</si>
  <si>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</si>
  <si>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</si>
  <si>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</si>
  <si>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</si>
  <si>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</si>
  <si>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</si>
  <si>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</si>
  <si>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</si>
  <si>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</si>
  <si>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</si>
  <si>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</si>
  <si>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</si>
  <si>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</si>
  <si>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</si>
  <si>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</si>
  <si>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</si>
  <si>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</si>
  <si>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</si>
  <si>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</si>
  <si>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</si>
  <si>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</si>
  <si>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</si>
  <si>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</si>
  <si>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</si>
  <si>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</si>
  <si>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</si>
  <si>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</si>
  <si>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</si>
  <si>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</si>
  <si>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</si>
  <si>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</si>
  <si>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</si>
  <si>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</si>
  <si>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</si>
  <si>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</si>
  <si>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</si>
  <si>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</si>
  <si>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</si>
  <si>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</si>
  <si>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</si>
  <si>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</si>
  <si>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</si>
  <si>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</si>
  <si>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</si>
  <si>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</si>
  <si>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</si>
  <si>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</si>
  <si>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</si>
  <si>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</si>
  <si>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</si>
  <si>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</si>
  <si>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</si>
  <si>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</si>
  <si>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</si>
  <si>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</si>
  <si>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</si>
  <si>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</si>
  <si>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</si>
  <si>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</si>
  <si>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</si>
  <si>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</si>
  <si>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</si>
  <si>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</si>
  <si>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</si>
  <si>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</si>
  <si>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</si>
  <si>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</si>
  <si>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</si>
  <si>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</si>
  <si>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</si>
  <si>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</si>
  <si>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</si>
  <si>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</si>
  <si>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</si>
  <si>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</si>
  <si>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</si>
  <si>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</si>
  <si>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</si>
  <si>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</si>
  <si>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</si>
  <si>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</si>
  <si>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</si>
  <si>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</si>
  <si>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</si>
  <si>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</si>
  <si>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</si>
  <si>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</si>
  <si>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</si>
  <si>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</si>
  <si>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</si>
  <si>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</si>
  <si>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</si>
  <si>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</si>
  <si>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</si>
  <si>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</si>
  <si>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</si>
  <si>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</si>
  <si>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</si>
  <si>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</si>
  <si>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</si>
  <si>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</si>
  <si>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</si>
  <si>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</si>
  <si>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</si>
  <si>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</si>
  <si>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</si>
  <si>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</si>
  <si>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</si>
  <si>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</si>
  <si>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</si>
  <si>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</si>
  <si>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</si>
  <si>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</si>
  <si>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</si>
  <si>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</si>
  <si>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</si>
  <si>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</si>
  <si>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</si>
  <si>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</si>
  <si>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</si>
  <si>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</si>
  <si>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</si>
  <si>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</si>
  <si>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</si>
  <si>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</si>
  <si>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</si>
  <si>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</si>
  <si>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</si>
  <si>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</si>
  <si>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</si>
  <si>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</si>
  <si>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</si>
  <si>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</si>
  <si>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</si>
  <si>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</si>
  <si>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</si>
  <si>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</si>
  <si>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</si>
  <si>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</si>
  <si>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</si>
  <si>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</si>
  <si>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</si>
  <si>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</si>
  <si>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</si>
  <si>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</si>
  <si>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</si>
  <si>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</si>
  <si>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</si>
  <si>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</si>
  <si>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</si>
  <si>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</si>
  <si>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</si>
  <si>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</si>
  <si>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</si>
  <si>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</si>
  <si>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</si>
  <si>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</si>
  <si>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</si>
  <si>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</si>
  <si>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</si>
  <si>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</si>
  <si>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</si>
  <si>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</si>
  <si>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</si>
  <si>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</si>
  <si>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</si>
  <si>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</si>
  <si>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</si>
  <si>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</si>
  <si>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</si>
  <si>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</si>
  <si>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</si>
  <si>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</si>
  <si>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</si>
  <si>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</si>
  <si>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</si>
  <si>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</si>
  <si>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</si>
  <si>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</si>
  <si>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</si>
  <si>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</si>
  <si>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</si>
  <si>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</si>
  <si>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</si>
  <si>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</si>
  <si>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</si>
  <si>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</si>
  <si>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</si>
  <si>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</si>
  <si>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</si>
  <si>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</si>
  <si>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</si>
  <si>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</si>
  <si>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</si>
  <si>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</si>
  <si>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</si>
  <si>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</si>
  <si>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</si>
  <si>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</si>
  <si>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</si>
  <si>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</si>
  <si>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</si>
  <si>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</si>
  <si>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</si>
  <si>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</si>
  <si>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</si>
  <si>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</si>
  <si>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</si>
  <si>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</si>
  <si>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</si>
  <si>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</si>
  <si>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</si>
  <si>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</si>
  <si>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</si>
  <si>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</si>
  <si>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</si>
  <si>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</si>
  <si>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</si>
  <si>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</si>
  <si>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</si>
  <si>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</si>
  <si>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</si>
  <si>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</si>
  <si>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</si>
  <si>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</si>
  <si>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</si>
  <si>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</si>
  <si>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</si>
  <si>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</si>
  <si>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</si>
  <si>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</si>
  <si>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</si>
  <si>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</si>
  <si>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</si>
  <si>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</si>
  <si>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</si>
  <si>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</si>
  <si>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</si>
  <si>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</si>
  <si>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</si>
  <si>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</si>
  <si>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</si>
  <si>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</si>
  <si>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</si>
  <si>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</si>
  <si>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</si>
  <si>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</si>
  <si>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</si>
  <si>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</si>
  <si>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</si>
  <si>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</si>
  <si>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</si>
  <si>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</si>
  <si>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</si>
  <si>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</si>
  <si>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</si>
  <si>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</si>
  <si>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</si>
  <si>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</si>
  <si>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</si>
  <si>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</si>
  <si>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</si>
  <si>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</si>
  <si>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</si>
  <si>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</si>
  <si>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</si>
  <si>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</si>
  <si>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</si>
  <si>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</si>
  <si>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</si>
  <si>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</si>
  <si>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</si>
  <si>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</si>
  <si>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</si>
  <si>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</si>
  <si>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</si>
  <si>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</si>
  <si>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</si>
  <si>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</si>
  <si>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</si>
  <si>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</si>
  <si>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</si>
  <si>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</si>
  <si>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</si>
  <si>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</si>
  <si>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</si>
  <si>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</si>
  <si>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</si>
  <si>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</si>
  <si>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</si>
  <si>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</si>
  <si>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</si>
  <si>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</si>
  <si>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</si>
  <si>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</si>
  <si>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</si>
  <si>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</si>
  <si>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</si>
  <si>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</si>
  <si>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</si>
  <si>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</si>
  <si>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</si>
  <si>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</si>
  <si>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</si>
  <si>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</si>
  <si>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</si>
  <si>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</si>
  <si>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</si>
  <si>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</si>
  <si>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</si>
  <si>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</si>
  <si>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</si>
  <si>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</si>
  <si>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</si>
  <si>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</si>
  <si>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</si>
  <si>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</si>
  <si>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</si>
  <si>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</si>
  <si>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</si>
  <si>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</si>
  <si>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</si>
  <si>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</si>
  <si>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</si>
  <si>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</si>
  <si>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</si>
  <si>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</si>
  <si>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</si>
  <si>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</si>
  <si>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</si>
  <si>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</si>
  <si>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</si>
  <si>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</si>
  <si>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</si>
  <si>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</si>
  <si>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</si>
  <si>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</si>
  <si>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</si>
  <si>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</si>
  <si>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</si>
  <si>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</si>
  <si>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</si>
  <si>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</si>
  <si>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</si>
  <si>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</si>
  <si>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</si>
  <si>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</si>
  <si>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</si>
  <si>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</si>
  <si>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</si>
  <si>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</si>
  <si>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</si>
  <si>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</si>
  <si>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</si>
  <si>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</si>
  <si>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</si>
  <si>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</si>
  <si>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</si>
  <si>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</si>
  <si>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</si>
  <si>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</si>
  <si>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</si>
  <si>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</si>
  <si>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</si>
  <si>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</si>
  <si>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</si>
  <si>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</si>
  <si>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</si>
  <si>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</si>
  <si>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</si>
  <si>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</si>
  <si>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</si>
  <si>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</si>
  <si>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</si>
  <si>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</si>
  <si>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</si>
  <si>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</si>
  <si>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</si>
  <si>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</si>
  <si>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</si>
  <si>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</si>
  <si>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</si>
  <si>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</si>
  <si>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</si>
  <si>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</si>
  <si>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</si>
  <si>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</si>
  <si>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</si>
  <si>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</si>
  <si>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</si>
  <si>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</si>
  <si>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</si>
  <si>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</si>
  <si>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</si>
  <si>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</si>
  <si>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</si>
  <si>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</si>
  <si>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</si>
  <si>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</si>
  <si>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</si>
  <si>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</si>
  <si>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</si>
  <si>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</si>
  <si>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</si>
  <si>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</si>
  <si>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</si>
  <si>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</si>
  <si>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</si>
  <si>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</si>
  <si>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</si>
  <si>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</si>
  <si>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</si>
  <si>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</si>
  <si>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</si>
  <si>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</si>
  <si>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</si>
  <si>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</si>
  <si>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</si>
  <si>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</si>
  <si>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</si>
  <si>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</si>
  <si>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</si>
  <si>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</si>
  <si>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</si>
  <si>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</si>
  <si>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</si>
  <si>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</si>
  <si>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</si>
  <si>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</si>
  <si>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</si>
  <si>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</si>
  <si>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</si>
  <si>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</si>
  <si>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</si>
  <si>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</si>
  <si>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</si>
  <si>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</si>
  <si>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</si>
  <si>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</si>
  <si>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</si>
  <si>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</si>
  <si>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</si>
  <si>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</si>
  <si>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</si>
  <si>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</si>
  <si>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</si>
  <si>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</si>
  <si>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</si>
  <si>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</si>
  <si>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</si>
  <si>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</si>
  <si>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</si>
  <si>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</si>
  <si>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</si>
  <si>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</si>
  <si>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</si>
  <si>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</si>
  <si>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</si>
  <si>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</si>
  <si>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</si>
  <si>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</si>
  <si>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</si>
  <si>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</si>
  <si>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</si>
  <si>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</si>
  <si>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</si>
  <si>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</si>
  <si>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</si>
  <si>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</si>
  <si>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</si>
  <si>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</si>
  <si>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</si>
  <si>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</si>
  <si>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</si>
  <si>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</si>
  <si>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</si>
  <si>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</si>
  <si>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</si>
  <si>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</si>
  <si>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</si>
  <si>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</si>
  <si>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</si>
  <si>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</si>
  <si>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</si>
  <si>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</si>
  <si>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</si>
  <si>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</si>
  <si>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</si>
  <si>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</si>
  <si>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</si>
  <si>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</si>
  <si>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</si>
  <si>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</si>
  <si>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</si>
  <si>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</si>
  <si>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</si>
  <si>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</si>
  <si>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</si>
  <si>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</si>
  <si>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</si>
  <si>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</si>
  <si>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</si>
  <si>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</si>
  <si>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</si>
  <si>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</si>
  <si>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</si>
  <si>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</si>
  <si>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</si>
  <si>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</si>
  <si>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</si>
  <si>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</si>
  <si>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</si>
  <si>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</si>
  <si>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</si>
  <si>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</si>
  <si>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</si>
  <si>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</si>
  <si>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</si>
  <si>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</si>
  <si>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</si>
  <si>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</si>
  <si>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</si>
  <si>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</si>
  <si>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</si>
  <si>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</si>
  <si>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</si>
  <si>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</si>
  <si>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</si>
  <si>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</si>
  <si>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</si>
  <si>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</si>
  <si>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</si>
  <si>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</si>
  <si>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</si>
  <si>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</si>
  <si>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</si>
  <si>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</si>
  <si>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</si>
  <si>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</si>
  <si>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</si>
  <si>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</si>
  <si>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</si>
  <si>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</si>
  <si>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</si>
  <si>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</si>
  <si>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</si>
  <si>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</si>
  <si>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</si>
  <si>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</si>
  <si>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</si>
  <si>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</si>
  <si>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</si>
  <si>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</si>
  <si>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</si>
  <si>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</si>
  <si>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</si>
  <si>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</si>
  <si>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</si>
  <si>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</si>
  <si>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</si>
  <si>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</si>
  <si>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</si>
  <si>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</si>
  <si>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</si>
  <si>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</si>
  <si>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</si>
  <si>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</si>
  <si>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</si>
  <si>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</si>
  <si>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</si>
  <si>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</si>
  <si>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</si>
  <si>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</si>
  <si>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</si>
  <si>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</si>
  <si>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</si>
  <si>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</si>
  <si>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</si>
  <si>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</si>
  <si>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</si>
  <si>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</si>
  <si>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</si>
  <si>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</si>
  <si>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</si>
  <si>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</si>
  <si>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</si>
  <si>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</si>
  <si>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</si>
  <si>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</si>
  <si>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</si>
  <si>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</si>
  <si>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</si>
  <si>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</si>
  <si>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</si>
  <si>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</si>
  <si>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</si>
  <si>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</si>
  <si>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</si>
  <si>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</si>
  <si>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</si>
  <si>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</si>
  <si>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</si>
  <si>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</si>
  <si>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</si>
  <si>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</si>
  <si>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</si>
  <si>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</si>
  <si>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</si>
  <si>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</si>
  <si>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</si>
  <si>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</si>
  <si>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</si>
  <si>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</si>
  <si>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</si>
  <si>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</si>
  <si>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</si>
  <si>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</si>
  <si>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</si>
  <si>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</si>
  <si>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</si>
  <si>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</si>
  <si>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</si>
  <si>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</si>
  <si>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</si>
  <si>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</si>
  <si>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</si>
  <si>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</si>
  <si>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</si>
  <si>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</si>
  <si>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</si>
  <si>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</si>
  <si>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</si>
  <si>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</si>
  <si>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</si>
  <si>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</si>
  <si>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</si>
  <si>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</si>
  <si>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</si>
  <si>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</si>
  <si>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</si>
  <si>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</si>
  <si>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</si>
  <si>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</si>
  <si>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</si>
  <si>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</si>
  <si>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</si>
  <si>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</si>
  <si>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</si>
  <si>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</si>
  <si>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</si>
  <si>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</si>
  <si>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</si>
  <si>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</si>
  <si>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</si>
  <si>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</si>
  <si>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</si>
  <si>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</si>
  <si>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</si>
  <si>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</si>
  <si>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</si>
  <si>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</si>
  <si>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</si>
  <si>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</si>
  <si>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</si>
  <si>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</si>
  <si>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</si>
  <si>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</si>
  <si>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</si>
  <si>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</si>
  <si>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</si>
  <si>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</si>
  <si>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</si>
  <si>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</si>
  <si>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</si>
  <si>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</si>
  <si>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</si>
  <si>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</si>
  <si>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</si>
  <si>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</si>
  <si>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</si>
  <si>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</si>
  <si>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</si>
  <si>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</si>
  <si>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</si>
  <si>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</si>
  <si>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</si>
  <si>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</si>
  <si>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</si>
  <si>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</si>
  <si>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</si>
  <si>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</si>
  <si>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</si>
  <si>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</si>
  <si>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</si>
  <si>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</si>
  <si>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</si>
  <si>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</si>
  <si>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</si>
  <si>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</si>
  <si>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</si>
  <si>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</si>
  <si>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</si>
  <si>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</si>
  <si>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</si>
  <si>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</si>
  <si>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</si>
  <si>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</si>
  <si>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</si>
  <si>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</si>
  <si>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</si>
  <si>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</si>
  <si>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</si>
  <si>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</si>
  <si>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</si>
  <si>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</si>
  <si>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</si>
  <si>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</si>
  <si>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</si>
  <si>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</si>
  <si>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</si>
  <si>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</si>
  <si>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</si>
  <si>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</si>
  <si>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</si>
  <si>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</si>
  <si>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</si>
  <si>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</si>
  <si>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</si>
  <si>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</si>
  <si>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</si>
  <si>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</si>
  <si>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</si>
  <si>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</si>
  <si>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</si>
  <si>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</si>
  <si>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</si>
  <si>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</si>
  <si>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</si>
  <si>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</si>
  <si>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</si>
  <si>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</si>
  <si>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</si>
  <si>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</si>
  <si>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</si>
  <si>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</si>
  <si>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</si>
  <si>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</si>
  <si>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</si>
  <si>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</si>
  <si>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</si>
  <si>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</si>
  <si>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</si>
  <si>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</si>
  <si>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</si>
  <si>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</si>
  <si>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</si>
  <si>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</si>
  <si>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</si>
  <si>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</si>
  <si>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</si>
  <si>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</si>
  <si>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</si>
  <si>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</si>
  <si>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</si>
  <si>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</si>
  <si>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</si>
  <si>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</si>
  <si>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</si>
  <si>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</si>
  <si>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</si>
  <si>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</si>
  <si>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</si>
  <si>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</si>
  <si>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</si>
  <si>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</si>
  <si>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</si>
  <si>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</si>
  <si>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</si>
  <si>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</si>
  <si>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</si>
  <si>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</si>
  <si>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</si>
  <si>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</si>
  <si>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</si>
  <si>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</si>
  <si>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</si>
  <si>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</si>
  <si>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</si>
  <si>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</si>
  <si>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</si>
  <si>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</si>
  <si>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</si>
  <si>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</si>
  <si>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</si>
  <si>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</si>
  <si>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</si>
  <si>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</si>
  <si>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</si>
  <si>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</si>
  <si>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</si>
  <si>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</si>
  <si>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</si>
  <si>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</si>
  <si>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</si>
  <si>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</si>
  <si>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</si>
  <si>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</si>
  <si>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</si>
  <si>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</si>
  <si>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</si>
  <si>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</si>
  <si>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</si>
  <si>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</si>
  <si>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</si>
  <si>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</si>
  <si>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</si>
  <si>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</si>
  <si>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</si>
  <si>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</si>
  <si>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</si>
  <si>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</si>
  <si>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</si>
  <si>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</si>
  <si>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</si>
  <si>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</si>
  <si>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</si>
  <si>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</si>
  <si>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</si>
  <si>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</si>
  <si>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</si>
  <si>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</si>
  <si>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</si>
  <si>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</si>
  <si>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</si>
  <si>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</si>
  <si>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</si>
  <si>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</si>
  <si>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</si>
  <si>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</si>
  <si>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</si>
  <si>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</si>
  <si>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</si>
  <si>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</si>
  <si>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</si>
  <si>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</si>
  <si>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</si>
  <si>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</si>
  <si>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</si>
  <si>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</si>
  <si>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</si>
  <si>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</si>
  <si>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</si>
  <si>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</si>
  <si>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</si>
  <si>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</si>
  <si>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</si>
  <si>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</si>
  <si>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</si>
  <si>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</si>
  <si>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</si>
  <si>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</si>
  <si>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</si>
  <si>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</si>
  <si>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</si>
  <si>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</si>
  <si>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</si>
  <si>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</si>
  <si>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</si>
  <si>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</si>
  <si>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</si>
  <si>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</si>
  <si>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</si>
  <si>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</si>
  <si>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</si>
  <si>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</si>
  <si>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</si>
  <si>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</si>
  <si>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</si>
  <si>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</si>
  <si>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</si>
  <si>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</si>
  <si>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</si>
  <si>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</si>
  <si>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</si>
  <si>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</si>
  <si>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</si>
  <si>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</si>
  <si>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</si>
  <si>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</si>
  <si>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</si>
  <si>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</si>
  <si>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</si>
  <si>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</si>
  <si>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</si>
  <si>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</si>
  <si>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</si>
  <si>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</si>
  <si>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</si>
  <si>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</si>
  <si>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</si>
  <si>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</si>
  <si>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</si>
  <si>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</si>
  <si>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</si>
  <si>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</si>
  <si>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</si>
  <si>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</si>
  <si>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</si>
  <si>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</si>
  <si>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</si>
  <si>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</si>
  <si>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</si>
  <si>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</si>
  <si>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</si>
  <si>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</si>
  <si>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</si>
  <si>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</si>
  <si>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</si>
  <si>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</si>
  <si>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</si>
  <si>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</si>
  <si>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</si>
  <si>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</si>
  <si>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</si>
  <si>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</si>
  <si>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</si>
  <si>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</si>
  <si>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</si>
  <si>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</si>
  <si>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</si>
  <si>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</si>
  <si>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</si>
  <si>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</si>
  <si>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</si>
  <si>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</si>
  <si>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</si>
  <si>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</si>
  <si>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</si>
  <si>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</si>
  <si>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</si>
  <si>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</si>
  <si>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</si>
  <si>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</si>
  <si>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</si>
  <si>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</si>
  <si>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</si>
  <si>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</si>
  <si>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</si>
  <si>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</si>
  <si>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</si>
  <si>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</si>
  <si>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</si>
  <si>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</si>
  <si>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</si>
  <si>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</si>
  <si>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</si>
  <si>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</si>
  <si>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</si>
  <si>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</si>
  <si>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</si>
  <si>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</si>
  <si>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</si>
  <si>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</si>
  <si>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</si>
  <si>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</si>
  <si>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</si>
  <si>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</si>
  <si>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</si>
  <si>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</si>
  <si>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</si>
  <si>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</si>
  <si>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</si>
  <si>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</si>
  <si>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</si>
  <si>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</si>
  <si>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</si>
  <si>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</si>
  <si>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</si>
  <si>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</si>
  <si>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</si>
  <si>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</si>
  <si>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</si>
  <si>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</si>
  <si>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</si>
  <si>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</si>
  <si>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</si>
  <si>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</si>
  <si>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</si>
  <si>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</si>
  <si>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</si>
  <si>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</si>
  <si>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</si>
  <si>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</si>
  <si>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</si>
  <si>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</si>
  <si>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</si>
  <si>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</si>
  <si>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</si>
  <si>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</si>
  <si>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</si>
  <si>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</si>
  <si>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</si>
  <si>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</si>
  <si>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</si>
  <si>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</si>
  <si>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</si>
  <si>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</si>
  <si>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</si>
  <si>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</si>
  <si>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</si>
  <si>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</si>
  <si>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</si>
  <si>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</si>
  <si>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</si>
  <si>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</si>
  <si>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</si>
  <si>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</si>
  <si>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</si>
  <si>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</si>
  <si>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</si>
  <si>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</si>
  <si>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</si>
  <si>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</si>
  <si>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</si>
  <si>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</si>
  <si>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</si>
  <si>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</si>
  <si>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</si>
  <si>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</si>
  <si>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</si>
  <si>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</si>
  <si>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</si>
  <si>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</si>
  <si>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</si>
  <si>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</si>
  <si>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</si>
  <si>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</si>
  <si>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</si>
  <si>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</si>
  <si>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</si>
  <si>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</si>
  <si>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</si>
  <si>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</si>
  <si>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</si>
  <si>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</si>
  <si>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</si>
  <si>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</si>
  <si>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</si>
  <si>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</si>
  <si>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</si>
  <si>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</si>
  <si>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</si>
  <si>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</si>
  <si>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</si>
  <si>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</si>
  <si>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</si>
  <si>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</si>
  <si>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</si>
  <si>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</si>
  <si>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</si>
  <si>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</si>
  <si>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</si>
  <si>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</si>
  <si>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</si>
  <si>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</si>
  <si>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</si>
  <si>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</si>
  <si>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</si>
  <si>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</si>
  <si>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</si>
  <si>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</si>
  <si>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</si>
  <si>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</si>
  <si>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</si>
  <si>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</si>
  <si>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</si>
  <si>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</si>
  <si>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</si>
  <si>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</si>
  <si>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</si>
  <si>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</si>
  <si>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</si>
  <si>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</si>
  <si>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</si>
  <si>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</si>
  <si>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</si>
  <si>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</si>
  <si>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</si>
  <si>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</si>
  <si>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</si>
  <si>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</si>
  <si>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</si>
  <si>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</si>
  <si>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</si>
  <si>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</si>
  <si>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</si>
  <si>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</si>
  <si>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</si>
  <si>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</si>
  <si>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</si>
  <si>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</si>
  <si>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</si>
  <si>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</si>
  <si>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</si>
  <si>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</si>
  <si>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</si>
  <si>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</si>
  <si>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</si>
  <si>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</si>
  <si>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</si>
  <si>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</si>
  <si>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</si>
  <si>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</si>
  <si>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</si>
  <si>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</si>
  <si>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</si>
  <si>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</si>
  <si>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</si>
  <si>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</si>
  <si>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</si>
  <si>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</si>
  <si>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</si>
  <si>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</si>
  <si>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</si>
  <si>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</si>
  <si>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</si>
  <si>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</si>
  <si>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</si>
  <si>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</si>
  <si>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</si>
  <si>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</si>
  <si>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</si>
  <si>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</si>
  <si>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</si>
  <si>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</si>
  <si>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</si>
  <si>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</si>
  <si>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</si>
  <si>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</si>
  <si>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</si>
  <si>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</si>
  <si>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</si>
  <si>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</si>
  <si>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</si>
  <si>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</si>
  <si>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</si>
  <si>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</si>
  <si>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</si>
  <si>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</si>
  <si>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</si>
  <si>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</si>
  <si>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</si>
  <si>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</si>
  <si>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</si>
  <si>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</si>
  <si>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</si>
  <si>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</si>
  <si>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</si>
  <si>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</si>
  <si>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</si>
  <si>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</si>
  <si>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</si>
  <si>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</si>
  <si>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</si>
  <si>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</si>
  <si>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</si>
  <si>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</si>
  <si>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</si>
  <si>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</si>
  <si>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</si>
  <si>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</si>
  <si>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</si>
  <si>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</si>
  <si>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</si>
  <si>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</si>
  <si>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</si>
  <si>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</si>
  <si>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</si>
  <si>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</si>
  <si>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</si>
  <si>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</si>
  <si>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</si>
  <si>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</si>
  <si>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</si>
  <si>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</si>
  <si>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</si>
  <si>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</si>
  <si>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</si>
  <si>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</si>
  <si>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</si>
  <si>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</si>
  <si>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</si>
  <si>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</si>
  <si>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</si>
  <si>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</si>
  <si>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</si>
  <si>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</si>
  <si>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</si>
  <si>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</si>
  <si>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</si>
  <si>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</si>
  <si>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</si>
  <si>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</si>
  <si>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</si>
  <si>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</si>
  <si>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</si>
  <si>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</si>
  <si>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</si>
  <si>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</si>
  <si>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</si>
  <si>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</si>
  <si>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</si>
  <si>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</si>
  <si>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</si>
  <si>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</si>
  <si>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</si>
  <si>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</si>
  <si>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</si>
  <si>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</si>
  <si>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</si>
  <si>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</si>
  <si>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</si>
  <si>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</si>
  <si>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</si>
  <si>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</si>
  <si>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</si>
  <si>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</si>
  <si>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</si>
  <si>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</si>
  <si>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</si>
  <si>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</si>
  <si>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</si>
  <si>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</si>
  <si>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</si>
  <si>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</si>
  <si>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</si>
  <si>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</si>
  <si>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</si>
  <si>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</si>
  <si>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</si>
  <si>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</si>
  <si>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</si>
  <si>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</si>
  <si>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</si>
  <si>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</si>
  <si>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</si>
  <si>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</si>
  <si>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</si>
  <si>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</si>
  <si>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</si>
  <si>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</si>
  <si>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</si>
  <si>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</si>
  <si>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</si>
  <si>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</si>
  <si>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</si>
  <si>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</si>
  <si>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</si>
  <si>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</si>
  <si>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</si>
  <si>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</si>
  <si>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</si>
  <si>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</si>
  <si>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</si>
  <si>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</si>
  <si>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</si>
  <si>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</si>
  <si>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</si>
  <si>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</si>
  <si>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</si>
  <si>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</si>
  <si>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</si>
  <si>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</si>
  <si>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</si>
  <si>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</si>
  <si>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</si>
  <si>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</si>
  <si>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</si>
  <si>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</si>
  <si>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</si>
  <si>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</si>
  <si>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</si>
  <si>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</si>
  <si>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</si>
  <si>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</si>
  <si>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</si>
  <si>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</si>
  <si>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</si>
  <si>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</si>
  <si>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</si>
  <si>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</si>
  <si>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</si>
  <si>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</si>
  <si>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</si>
  <si>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</si>
  <si>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</si>
  <si>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</si>
  <si>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</si>
  <si>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</si>
  <si>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</si>
  <si>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</si>
  <si>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</si>
  <si>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</si>
  <si>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</si>
  <si>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</si>
  <si>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</si>
  <si>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</si>
  <si>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</si>
  <si>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</si>
  <si>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</si>
  <si>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</si>
  <si>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</si>
  <si>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</si>
  <si>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</si>
  <si>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</si>
  <si>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</si>
  <si>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</si>
  <si>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</si>
  <si>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</si>
  <si>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</si>
  <si>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</si>
  <si>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</si>
  <si>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</si>
  <si>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</si>
  <si>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</si>
  <si>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</si>
  <si>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</si>
  <si>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</si>
  <si>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</si>
  <si>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</si>
  <si>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</si>
  <si>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</si>
  <si>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</si>
  <si>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</si>
  <si>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</si>
  <si>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</si>
  <si>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</si>
  <si>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</si>
  <si>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</si>
  <si>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</si>
  <si>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</si>
  <si>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</si>
  <si>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</si>
  <si>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</si>
  <si>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</si>
  <si>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</si>
  <si>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</si>
  <si>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</si>
  <si>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</si>
  <si>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</si>
  <si>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</si>
  <si>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</si>
  <si>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</si>
  <si>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</si>
  <si>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</si>
  <si>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</si>
  <si>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</si>
  <si>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</si>
  <si>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</si>
  <si>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</si>
  <si>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</si>
  <si>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</si>
  <si>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</si>
  <si>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</si>
  <si>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</si>
  <si>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</si>
  <si>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</si>
  <si>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</si>
  <si>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</si>
  <si>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</si>
  <si>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</si>
  <si>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</si>
  <si>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</si>
  <si>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</si>
  <si>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</si>
  <si>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</si>
  <si>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</si>
  <si>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</si>
  <si>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</si>
  <si>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</si>
  <si>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</si>
  <si>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</si>
  <si>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</si>
  <si>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</si>
  <si>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</si>
  <si>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</si>
  <si>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</si>
  <si>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</si>
  <si>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</si>
  <si>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</si>
  <si>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</si>
  <si>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</si>
  <si>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</si>
  <si>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</si>
  <si>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</si>
  <si>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</si>
  <si>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</si>
  <si>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</si>
  <si>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</si>
  <si>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</si>
  <si>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</si>
  <si>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</si>
  <si>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</si>
  <si>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</si>
  <si>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</si>
  <si>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</si>
  <si>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</si>
  <si>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</si>
  <si>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</si>
  <si>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</si>
  <si>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</si>
  <si>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</si>
  <si>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</si>
  <si>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</si>
  <si>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</si>
  <si>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</si>
  <si>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</si>
  <si>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</si>
  <si>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</si>
  <si>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</si>
  <si>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</si>
  <si>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</si>
  <si>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</si>
  <si>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</si>
  <si>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</si>
  <si>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</si>
  <si>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</si>
  <si>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</si>
  <si>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</si>
  <si>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</si>
  <si>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</si>
  <si>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</si>
  <si>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</si>
  <si>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</si>
  <si>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</si>
  <si>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</si>
  <si>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</si>
  <si>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</si>
  <si>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</si>
  <si>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</si>
  <si>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</si>
  <si>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</si>
  <si>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</si>
  <si>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</si>
  <si>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</si>
  <si>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</si>
  <si>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</si>
  <si>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</si>
  <si>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</si>
  <si>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</si>
  <si>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</si>
  <si>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</si>
  <si>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</si>
  <si>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</si>
  <si>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</si>
  <si>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</si>
  <si>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</si>
  <si>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</si>
  <si>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</si>
  <si>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</si>
  <si>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</si>
  <si>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</si>
  <si>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</si>
  <si>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</si>
  <si>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</si>
  <si>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</si>
  <si>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</si>
  <si>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</si>
  <si>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</si>
  <si>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</si>
  <si>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</si>
  <si>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</si>
  <si>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</si>
  <si>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</si>
  <si>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</si>
  <si>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</si>
  <si>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</si>
  <si>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</si>
  <si>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</si>
  <si>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</si>
  <si>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</si>
  <si>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</si>
  <si>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</si>
  <si>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</si>
  <si>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</si>
  <si>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</si>
  <si>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</si>
  <si>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</si>
  <si>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</si>
  <si>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</si>
  <si>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</si>
  <si>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</si>
  <si>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</si>
  <si>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</si>
  <si>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</si>
  <si>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</si>
  <si>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</si>
  <si>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</si>
  <si>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</si>
  <si>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</si>
  <si>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</si>
  <si>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</si>
  <si>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</si>
  <si>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</si>
  <si>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</si>
  <si>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</si>
  <si>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</si>
  <si>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</si>
  <si>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</si>
  <si>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</si>
  <si>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</si>
  <si>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</si>
  <si>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</si>
  <si>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</si>
  <si>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</si>
  <si>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</si>
  <si>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</si>
  <si>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</si>
  <si>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</si>
  <si>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</si>
  <si>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</si>
  <si>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</si>
  <si>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</si>
  <si>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</si>
  <si>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</si>
  <si>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</si>
  <si>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</si>
  <si>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</si>
  <si>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</si>
  <si>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</si>
  <si>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</si>
  <si>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</si>
  <si>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</si>
  <si>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</si>
  <si>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</si>
  <si>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</si>
  <si>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</si>
  <si>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</si>
  <si>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</si>
  <si>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</si>
  <si>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</si>
  <si>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</si>
  <si>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</si>
  <si>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</si>
  <si>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</si>
  <si>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</si>
  <si>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</si>
  <si>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</si>
  <si>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</si>
  <si>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</si>
  <si>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</si>
  <si>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</si>
  <si>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</si>
  <si>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</si>
  <si>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</si>
  <si>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</si>
  <si>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</si>
  <si>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</si>
  <si>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</si>
  <si>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</si>
  <si>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</si>
  <si>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</si>
  <si>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</si>
  <si>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</si>
  <si>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</si>
  <si>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</si>
  <si>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</si>
  <si>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</si>
  <si>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</si>
  <si>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</si>
  <si>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</si>
  <si>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</si>
  <si>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</si>
  <si>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</si>
  <si>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</si>
  <si>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</si>
  <si>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</si>
  <si>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</si>
  <si>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</si>
  <si>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</si>
  <si>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</si>
  <si>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</si>
  <si>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</si>
  <si>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</si>
  <si>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</si>
  <si>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</si>
  <si>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</si>
  <si>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</si>
  <si>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</si>
  <si>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</si>
  <si>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</si>
  <si>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</si>
  <si>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</si>
  <si>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</si>
  <si>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</si>
  <si>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</si>
  <si>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</si>
  <si>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</si>
  <si>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</si>
  <si>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</si>
  <si>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</si>
  <si>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</si>
  <si>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</si>
  <si>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</si>
  <si>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</si>
  <si>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</si>
  <si>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</si>
  <si>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</si>
  <si>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</si>
  <si>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</si>
  <si>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</si>
  <si>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</si>
  <si>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</si>
  <si>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</si>
  <si>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</si>
  <si>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</si>
  <si>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</si>
  <si>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</si>
  <si>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</si>
  <si>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</si>
  <si>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</si>
  <si>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</si>
  <si>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</si>
  <si>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</si>
  <si>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</si>
  <si>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</si>
  <si>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</si>
  <si>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</si>
  <si>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</si>
  <si>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</si>
  <si>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</si>
  <si>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</si>
  <si>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</si>
  <si>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</si>
  <si>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</si>
  <si>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</si>
  <si>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</si>
  <si>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</si>
  <si>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</si>
  <si>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</si>
  <si>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</si>
  <si>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</si>
  <si>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</si>
  <si>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</si>
  <si>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</si>
  <si>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</si>
  <si>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</si>
  <si>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</si>
  <si>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</si>
  <si>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</si>
  <si>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</si>
  <si>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</si>
  <si>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</si>
  <si>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</si>
  <si>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</si>
  <si>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</si>
  <si>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</si>
  <si>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</si>
  <si>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</si>
  <si>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</si>
  <si>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</si>
  <si>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</si>
  <si>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</si>
  <si>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</si>
  <si>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</si>
  <si>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</si>
  <si>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</si>
  <si>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</si>
  <si>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</si>
  <si>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</si>
  <si>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</si>
  <si>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</si>
  <si>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</si>
  <si>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</si>
  <si>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</si>
  <si>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</si>
  <si>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</si>
  <si>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</si>
  <si>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</si>
  <si>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</si>
  <si>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</si>
  <si>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</si>
  <si>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</si>
  <si>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</si>
  <si>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</si>
  <si>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</si>
  <si>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</si>
  <si>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</si>
  <si>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</si>
  <si>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</si>
  <si>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</si>
  <si>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</si>
  <si>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</si>
  <si>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</si>
  <si>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</si>
  <si>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</si>
  <si>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</si>
  <si>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</si>
  <si>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</si>
  <si>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</si>
  <si>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</si>
  <si>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</si>
  <si>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</si>
  <si>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</si>
  <si>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</si>
  <si>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</si>
  <si>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</si>
  <si>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</si>
  <si>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</si>
  <si>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</si>
  <si>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</si>
  <si>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</si>
  <si>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</si>
  <si>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</si>
  <si>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</si>
  <si>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</si>
  <si>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</si>
  <si>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</si>
  <si>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</si>
  <si>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</si>
  <si>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</si>
  <si>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</si>
  <si>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</si>
  <si>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</si>
  <si>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</si>
  <si>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</si>
  <si>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</si>
  <si>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</si>
  <si>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</si>
  <si>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</si>
  <si>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</si>
  <si>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</si>
  <si>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</si>
  <si>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</si>
  <si>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</si>
  <si>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</si>
  <si>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</si>
  <si>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</si>
  <si>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</si>
  <si>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</si>
  <si>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</si>
  <si>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</si>
  <si>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</si>
  <si>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</si>
  <si>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</si>
  <si>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</si>
  <si>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</si>
  <si>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</si>
  <si>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</si>
  <si>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</si>
  <si>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</si>
  <si>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</si>
  <si>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</si>
  <si>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</si>
  <si>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</si>
  <si>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</si>
  <si>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</si>
  <si>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</si>
  <si>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</si>
  <si>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</si>
  <si>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</si>
  <si>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</si>
  <si>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</si>
  <si>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</si>
  <si>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</si>
  <si>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</si>
  <si>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</si>
  <si>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</si>
  <si>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</si>
  <si>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</si>
  <si>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</si>
  <si>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</si>
  <si>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</si>
  <si>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</si>
  <si>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</si>
  <si>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</si>
  <si>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</si>
  <si>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</si>
  <si>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</si>
  <si>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</si>
  <si>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</si>
  <si>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</si>
  <si>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</si>
  <si>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</si>
  <si>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</si>
  <si>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</si>
  <si>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</si>
  <si>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</si>
  <si>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</si>
  <si>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</si>
  <si>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</si>
  <si>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</si>
  <si>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</si>
  <si>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</si>
  <si>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</si>
  <si>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</si>
  <si>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</si>
  <si>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</si>
  <si>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</si>
  <si>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</si>
  <si>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</si>
  <si>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</si>
  <si>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</si>
  <si>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</si>
  <si>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</si>
  <si>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</si>
  <si>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</si>
  <si>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</si>
  <si>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</si>
  <si>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</si>
  <si>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</si>
  <si>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</si>
  <si>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</si>
  <si>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</si>
  <si>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</si>
  <si>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</si>
  <si>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</si>
  <si>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</si>
  <si>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</si>
  <si>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</si>
  <si>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</si>
  <si>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</si>
  <si>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</si>
  <si>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</si>
  <si>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</si>
  <si>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</si>
  <si>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</si>
  <si>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</si>
  <si>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</si>
  <si>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</si>
  <si>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</si>
  <si>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</si>
  <si>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</si>
  <si>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</si>
  <si>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</si>
  <si>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</si>
  <si>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</si>
  <si>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</si>
  <si>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</si>
  <si>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</si>
  <si>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</si>
  <si>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</si>
  <si>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</si>
  <si>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</si>
  <si>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</si>
  <si>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</si>
  <si>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</si>
  <si>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</si>
  <si>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</si>
  <si>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</si>
  <si>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</si>
  <si>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</si>
  <si>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</si>
  <si>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</si>
  <si>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</si>
  <si>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</si>
  <si>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</si>
  <si>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</si>
  <si>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</si>
  <si>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</si>
  <si>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</si>
  <si>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</si>
  <si>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</si>
  <si>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</si>
  <si>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</si>
  <si>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</si>
  <si>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</si>
  <si>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</si>
  <si>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</si>
  <si>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</si>
  <si>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</si>
  <si>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</si>
  <si>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</si>
  <si>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</si>
  <si>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</si>
  <si>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</si>
  <si>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</si>
  <si>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</si>
  <si>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</si>
  <si>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</si>
  <si>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</si>
  <si>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</si>
  <si>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</si>
  <si>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</si>
  <si>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</si>
  <si>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</si>
  <si>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</si>
  <si>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</si>
  <si>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</si>
  <si>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</si>
  <si>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</si>
  <si>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</si>
  <si>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</si>
  <si>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</si>
  <si>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</si>
  <si>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</si>
  <si>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</si>
  <si>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</si>
  <si>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</si>
  <si>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</si>
  <si>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</si>
  <si>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</si>
  <si>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</si>
  <si>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</si>
  <si>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</si>
  <si>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</si>
  <si>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</si>
  <si>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</si>
  <si>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</si>
  <si>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</si>
  <si>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</si>
  <si>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</si>
  <si>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</si>
  <si>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</si>
  <si>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</si>
  <si>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</si>
  <si>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</si>
  <si>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</si>
  <si>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</si>
  <si>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</si>
  <si>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</si>
  <si>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</si>
  <si>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</si>
  <si>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</si>
  <si>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</si>
  <si>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</si>
  <si>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</si>
  <si>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</si>
  <si>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</si>
  <si>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</si>
  <si>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</si>
  <si>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</si>
  <si>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</si>
  <si>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</si>
  <si>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</si>
  <si>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</si>
  <si>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</si>
  <si>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</si>
  <si>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</si>
  <si>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</si>
  <si>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</si>
  <si>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</si>
  <si>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</si>
  <si>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</si>
  <si>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</si>
  <si>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</si>
  <si>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</si>
  <si>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</si>
  <si>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</si>
  <si>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</si>
  <si>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</si>
  <si>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</si>
  <si>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</si>
  <si>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</si>
  <si>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</si>
  <si>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</si>
  <si>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</si>
  <si>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</si>
  <si>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</si>
  <si>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</si>
  <si>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</si>
  <si>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</si>
  <si>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</si>
  <si>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</si>
  <si>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</si>
  <si>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</si>
  <si>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</si>
  <si>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</si>
  <si>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</si>
  <si>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</si>
  <si>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</si>
  <si>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</si>
  <si>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</si>
  <si>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</si>
  <si>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</si>
  <si>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</si>
  <si>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</si>
  <si>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</si>
  <si>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</si>
  <si>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</si>
  <si>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</si>
  <si>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</si>
  <si>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</si>
  <si>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</si>
  <si>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</si>
  <si>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</si>
  <si>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</si>
  <si>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</si>
  <si>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</si>
  <si>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</si>
  <si>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</si>
  <si>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</si>
  <si>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</si>
  <si>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</si>
  <si>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</si>
  <si>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</si>
  <si>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</si>
  <si>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</si>
  <si>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</si>
  <si>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</si>
  <si>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</si>
  <si>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</si>
  <si>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</si>
  <si>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</si>
  <si>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</si>
  <si>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</si>
  <si>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</si>
  <si>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</si>
  <si>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</si>
  <si>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</si>
  <si>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</si>
  <si>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</si>
  <si>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</si>
  <si>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</si>
  <si>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</si>
  <si>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</si>
  <si>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</si>
  <si>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</si>
  <si>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</si>
  <si>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</si>
  <si>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</si>
  <si>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</si>
  <si>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</si>
  <si>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</si>
  <si>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</si>
  <si>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</si>
  <si>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</si>
  <si>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</si>
  <si>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</si>
  <si>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</si>
  <si>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</si>
  <si>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</si>
  <si>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</si>
  <si>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</si>
  <si>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</si>
  <si>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</si>
  <si>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</si>
  <si>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</si>
  <si>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</si>
  <si>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</si>
  <si>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</si>
  <si>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</si>
  <si>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</si>
  <si>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</si>
  <si>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</si>
  <si>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</si>
  <si>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</si>
  <si>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</si>
  <si>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</si>
  <si>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</si>
  <si>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</si>
  <si>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</si>
  <si>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</si>
  <si>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</si>
  <si>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</si>
  <si>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</si>
  <si>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</si>
  <si>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</si>
  <si>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</si>
  <si>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</si>
  <si>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</si>
  <si>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</si>
  <si>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</si>
  <si>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</si>
  <si>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</si>
  <si>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</si>
  <si>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</si>
  <si>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</si>
  <si>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</si>
  <si>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</si>
  <si>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</si>
  <si>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</si>
  <si>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</si>
  <si>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</si>
  <si>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</si>
  <si>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</si>
  <si>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</si>
  <si>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</si>
  <si>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</si>
  <si>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</si>
  <si>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</si>
  <si>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</si>
  <si>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</si>
  <si>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</si>
  <si>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</si>
  <si>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</si>
  <si>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</si>
  <si>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</si>
  <si>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</si>
  <si>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</si>
  <si>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</si>
  <si>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</si>
  <si>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</si>
  <si>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</si>
  <si>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</si>
  <si>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</si>
  <si>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</si>
  <si>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</si>
  <si>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</si>
  <si>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</si>
  <si>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</si>
  <si>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</si>
  <si>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</si>
  <si>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</si>
  <si>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</si>
  <si>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</si>
  <si>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</si>
  <si>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</si>
  <si>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</si>
  <si>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</si>
  <si>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</si>
  <si>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</si>
  <si>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</si>
  <si>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</si>
  <si>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</si>
  <si>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</si>
  <si>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</si>
  <si>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</si>
  <si>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</si>
  <si>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</si>
  <si>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</si>
  <si>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</si>
  <si>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</si>
  <si>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</si>
  <si>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</si>
  <si>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</si>
  <si>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</si>
  <si>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</si>
  <si>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</si>
  <si>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</si>
  <si>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</si>
  <si>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</si>
  <si>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</si>
  <si>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</si>
  <si>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</si>
  <si>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</si>
  <si>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</si>
  <si>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</si>
  <si>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</si>
  <si>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</si>
  <si>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</si>
  <si>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</si>
  <si>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</si>
  <si>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</si>
  <si>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</si>
  <si>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</si>
  <si>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</si>
  <si>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</si>
  <si>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</si>
  <si>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</si>
  <si>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</si>
  <si>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</si>
  <si>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</si>
  <si>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</si>
  <si>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</si>
  <si>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</si>
  <si>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</si>
  <si>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</si>
  <si>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</si>
  <si>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</si>
  <si>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</si>
  <si>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</si>
  <si>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</si>
  <si>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</si>
  <si>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</si>
  <si>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</si>
  <si>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</si>
  <si>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</si>
  <si>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</si>
  <si>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</si>
  <si>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</si>
  <si>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</si>
  <si>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</si>
  <si>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</si>
  <si>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</si>
  <si>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</si>
  <si>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</si>
  <si>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</si>
  <si>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</si>
  <si>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</si>
  <si>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</si>
  <si>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</si>
  <si>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</si>
  <si>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</si>
  <si>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</si>
  <si>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</si>
  <si>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</si>
  <si>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</si>
  <si>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</si>
  <si>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</si>
  <si>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</si>
  <si>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</si>
  <si>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</si>
  <si>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</si>
  <si>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</si>
  <si>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</si>
  <si>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</si>
  <si>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</si>
  <si>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</si>
  <si>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</si>
  <si>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</si>
  <si>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</si>
  <si>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</si>
  <si>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</si>
  <si>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</si>
  <si>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</si>
  <si>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</si>
  <si>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</si>
  <si>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</si>
  <si>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</si>
  <si>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</si>
  <si>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</si>
  <si>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</si>
  <si>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</si>
  <si>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</si>
  <si>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</si>
  <si>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</si>
  <si>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</si>
  <si>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</si>
  <si>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</si>
  <si>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</si>
  <si>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</si>
  <si>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</si>
  <si>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</si>
  <si>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</si>
  <si>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</si>
  <si>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</si>
  <si>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</si>
  <si>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</si>
  <si>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</si>
  <si>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</si>
  <si>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</si>
  <si>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</si>
  <si>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</si>
  <si>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</si>
  <si>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</si>
  <si>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</si>
  <si>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</si>
  <si>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</si>
  <si>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</si>
  <si>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</si>
  <si>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</si>
  <si>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</si>
  <si>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</si>
  <si>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</si>
  <si>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</si>
  <si>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</si>
  <si>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</si>
  <si>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</si>
  <si>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</si>
  <si>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</si>
  <si>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</si>
  <si>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</si>
  <si>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</si>
  <si>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</si>
  <si>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</si>
  <si>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</si>
  <si>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</si>
  <si>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</si>
  <si>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</si>
  <si>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</si>
  <si>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</si>
  <si>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</si>
  <si>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</si>
  <si>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</si>
  <si>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</si>
  <si>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</si>
  <si>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</si>
  <si>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</si>
  <si>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</si>
  <si>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</si>
  <si>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</si>
  <si>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</si>
  <si>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</si>
  <si>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</si>
  <si>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</si>
  <si>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</si>
  <si>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</si>
  <si>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</si>
  <si>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</si>
  <si>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</si>
  <si>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</si>
  <si>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</si>
  <si>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</si>
  <si>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</si>
  <si>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</si>
  <si>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</si>
  <si>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</si>
  <si>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</si>
  <si>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</si>
  <si>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</si>
  <si>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</si>
  <si>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</si>
  <si>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</si>
  <si>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</si>
  <si>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</si>
  <si>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</si>
  <si>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</si>
  <si>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</si>
  <si>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</si>
  <si>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</si>
  <si>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</si>
  <si>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</si>
  <si>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</si>
  <si>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</si>
  <si>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</si>
  <si>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</si>
  <si>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</si>
  <si>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</si>
  <si>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</si>
  <si>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</si>
  <si>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</si>
  <si>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</si>
  <si>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</si>
  <si>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</si>
  <si>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</si>
  <si>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</si>
  <si>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</si>
  <si>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</si>
  <si>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</si>
  <si>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</si>
  <si>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</si>
  <si>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</si>
  <si>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</si>
  <si>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</si>
  <si>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</si>
  <si>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</si>
  <si>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</si>
  <si>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</si>
  <si>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</si>
  <si>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</si>
  <si>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</si>
  <si>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</si>
  <si>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</si>
  <si>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</si>
  <si>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</si>
  <si>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</si>
  <si>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</si>
  <si>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</si>
  <si>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</si>
  <si>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</si>
  <si>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</si>
  <si>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</si>
  <si>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</si>
  <si>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</si>
  <si>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</si>
  <si>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</si>
  <si>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</si>
  <si>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</si>
  <si>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</si>
  <si>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</si>
  <si>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</si>
  <si>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</si>
  <si>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</si>
  <si>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</si>
  <si>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</si>
  <si>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</si>
  <si>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</si>
  <si>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</si>
  <si>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</si>
  <si>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</si>
  <si>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</si>
  <si>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</si>
  <si>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</si>
  <si>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</si>
  <si>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</si>
  <si>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</si>
  <si>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</si>
  <si>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</si>
  <si>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</si>
  <si>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</si>
  <si>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</si>
  <si>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</si>
  <si>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</si>
  <si>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</si>
  <si>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</si>
  <si>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</si>
  <si>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</si>
  <si>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</si>
  <si>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</si>
  <si>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</si>
  <si>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</si>
  <si>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</si>
  <si>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</si>
  <si>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</si>
  <si>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</si>
  <si>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</si>
  <si>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</si>
  <si>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</si>
  <si>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</si>
  <si>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</si>
  <si>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</si>
  <si>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</si>
  <si>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</si>
  <si>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</si>
  <si>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</si>
  <si>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</si>
  <si>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</si>
  <si>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</si>
  <si>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</si>
  <si>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</si>
  <si>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</si>
  <si>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</si>
  <si>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</si>
  <si>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</si>
  <si>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</si>
  <si>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</si>
  <si>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</si>
  <si>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</si>
  <si>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</si>
  <si>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</si>
  <si>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</si>
  <si>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</si>
  <si>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</si>
  <si>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</si>
  <si>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</si>
  <si>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</si>
  <si>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</si>
  <si>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</si>
  <si>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</si>
  <si>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</si>
  <si>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</si>
  <si>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</si>
  <si>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</si>
  <si>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</si>
  <si>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</si>
  <si>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</si>
  <si>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</si>
  <si>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</si>
  <si>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</si>
  <si>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</si>
  <si>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</si>
  <si>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</si>
  <si>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</si>
  <si>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</si>
  <si>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</si>
  <si>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</si>
  <si>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</si>
  <si>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</si>
  <si>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</si>
  <si>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</si>
  <si>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</si>
  <si>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</si>
  <si>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</si>
  <si>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</si>
  <si>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</si>
  <si>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</si>
  <si>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</si>
  <si>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</si>
  <si>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</si>
  <si>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</si>
  <si>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</si>
  <si>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</si>
  <si>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</si>
  <si>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</si>
  <si>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</si>
  <si>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</si>
  <si>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</si>
  <si>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</si>
  <si>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</si>
  <si>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</si>
  <si>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</si>
  <si>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</si>
  <si>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</si>
  <si>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</si>
  <si>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</si>
  <si>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</si>
  <si>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</si>
  <si>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</si>
  <si>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</si>
  <si>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</si>
  <si>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</si>
  <si>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</si>
  <si>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</si>
  <si>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</si>
  <si>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</si>
  <si>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</si>
  <si>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</si>
  <si>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</si>
  <si>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</si>
  <si>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</si>
  <si>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</si>
  <si>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</si>
  <si>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</si>
  <si>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</si>
  <si>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</si>
  <si>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</si>
  <si>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</si>
  <si>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</si>
  <si>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</si>
  <si>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</si>
  <si>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</si>
  <si>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</si>
  <si>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</si>
  <si>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</si>
  <si>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</si>
  <si>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</si>
  <si>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</si>
  <si>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</si>
  <si>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</si>
  <si>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</si>
  <si>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</si>
  <si>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</si>
  <si>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</si>
  <si>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</si>
  <si>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</si>
  <si>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</si>
  <si>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</si>
  <si>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</si>
  <si>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</si>
  <si>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</si>
  <si>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</si>
  <si>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</si>
  <si>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</si>
  <si>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</si>
  <si>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</si>
  <si>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</si>
  <si>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</si>
  <si>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</si>
  <si>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</si>
  <si>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</si>
  <si>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</si>
  <si>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</si>
  <si>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</si>
  <si>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</si>
  <si>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</si>
  <si>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</si>
  <si>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</si>
  <si>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</si>
  <si>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</si>
  <si>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</si>
  <si>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</si>
  <si>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</si>
  <si>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</si>
  <si>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</si>
  <si>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</si>
  <si>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</si>
  <si>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</si>
  <si>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</si>
  <si>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</si>
  <si>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</si>
  <si>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</si>
  <si>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</si>
  <si>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</si>
  <si>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</si>
  <si>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</si>
  <si>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</si>
  <si>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</si>
  <si>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</si>
  <si>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</si>
  <si>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</si>
  <si>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</si>
  <si>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</si>
  <si>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</si>
  <si>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</si>
  <si>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</si>
  <si>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</si>
  <si>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</si>
  <si>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</si>
  <si>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</si>
  <si>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</si>
  <si>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</si>
  <si>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</si>
  <si>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</si>
  <si>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</si>
  <si>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</si>
  <si>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</si>
  <si>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</si>
  <si>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</si>
  <si>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</si>
  <si>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</si>
  <si>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</si>
  <si>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</si>
  <si>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</si>
  <si>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</si>
  <si>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</si>
  <si>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</si>
  <si>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</si>
  <si>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</si>
  <si>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</si>
  <si>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</si>
  <si>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</si>
  <si>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</si>
  <si>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</si>
  <si>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</si>
  <si>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</si>
  <si>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</si>
  <si>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</si>
  <si>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</si>
  <si>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</si>
  <si>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</si>
  <si>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</si>
  <si>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</si>
  <si>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</si>
  <si>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</si>
  <si>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</si>
  <si>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</si>
  <si>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</si>
  <si>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</si>
  <si>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</si>
  <si>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</si>
  <si>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</si>
  <si>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</si>
  <si>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</si>
  <si>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</si>
  <si>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</si>
  <si>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</si>
  <si>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</si>
  <si>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</si>
  <si>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</si>
  <si>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</si>
  <si>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</si>
  <si>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</si>
  <si>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</si>
  <si>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</si>
  <si>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</si>
  <si>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</si>
  <si>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</si>
  <si>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</si>
  <si>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</si>
  <si>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</si>
  <si>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</si>
  <si>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</si>
  <si>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</si>
  <si>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</si>
  <si>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</si>
  <si>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</si>
  <si>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</si>
  <si>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</si>
  <si>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</si>
  <si>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</si>
  <si>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</si>
  <si>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</si>
  <si>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</si>
  <si>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</si>
  <si>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</si>
  <si>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</si>
  <si>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</si>
  <si>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</si>
  <si>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</si>
  <si>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</si>
  <si>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</si>
  <si>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</si>
  <si>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</si>
  <si>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</si>
  <si>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</si>
  <si>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</si>
  <si>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</si>
  <si>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</si>
  <si>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</si>
  <si>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</si>
  <si>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</si>
  <si>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</si>
  <si>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</si>
  <si>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</si>
  <si>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</si>
  <si>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</si>
  <si>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</si>
  <si>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</si>
  <si>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</si>
  <si>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</si>
  <si>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</si>
  <si>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</si>
  <si>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</si>
  <si>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</si>
  <si>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</si>
  <si>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</si>
  <si>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</si>
  <si>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</si>
  <si>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</si>
  <si>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</si>
  <si>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</si>
  <si>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</si>
  <si>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</si>
  <si>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</si>
  <si>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</si>
  <si>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</si>
  <si>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</si>
  <si>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</si>
  <si>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</si>
  <si>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</si>
  <si>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</si>
  <si>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</si>
  <si>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</si>
  <si>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</si>
  <si>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</si>
  <si>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</si>
  <si>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</si>
  <si>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</si>
  <si>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</si>
  <si>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</si>
  <si>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</si>
  <si>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</si>
  <si>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</si>
  <si>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</si>
  <si>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</si>
  <si>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</si>
  <si>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</si>
  <si>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</si>
  <si>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</si>
  <si>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</si>
  <si>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</si>
  <si>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</si>
  <si>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</si>
  <si>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</si>
  <si>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</si>
  <si>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</si>
  <si>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</si>
  <si>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</si>
  <si>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</si>
  <si>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</si>
  <si>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</si>
  <si>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</si>
  <si>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</si>
  <si>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</si>
  <si>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</si>
  <si>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</si>
  <si>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</si>
  <si>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</si>
  <si>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</si>
  <si>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</si>
  <si>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</si>
  <si>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</si>
  <si>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</si>
  <si>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</si>
  <si>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</si>
  <si>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</si>
  <si>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</si>
  <si>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</si>
  <si>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</si>
  <si>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</si>
  <si>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</si>
  <si>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</si>
  <si>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</si>
  <si>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</si>
  <si>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</si>
  <si>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</si>
  <si>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</si>
  <si>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</si>
  <si>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</si>
  <si>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</si>
  <si>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</si>
  <si>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</si>
  <si>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</si>
  <si>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</si>
  <si>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</si>
  <si>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</si>
  <si>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</si>
  <si>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</si>
  <si>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</si>
  <si>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</si>
  <si>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</si>
  <si>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</si>
  <si>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</si>
  <si>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</si>
  <si>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</si>
  <si>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</si>
  <si>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</si>
  <si>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</si>
  <si>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</si>
  <si>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</si>
  <si>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</si>
  <si>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</si>
  <si>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</si>
  <si>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</si>
  <si>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</si>
  <si>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</si>
  <si>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</si>
  <si>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</si>
  <si>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</si>
  <si>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</si>
  <si>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</si>
  <si>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</si>
  <si>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</si>
  <si>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</si>
  <si>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</si>
  <si>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</si>
  <si>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</si>
  <si>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</si>
  <si>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</si>
  <si>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</si>
  <si>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</si>
  <si>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</si>
  <si>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</si>
  <si>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</si>
  <si>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</si>
  <si>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</si>
  <si>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</si>
  <si>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</si>
  <si>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</si>
  <si>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</si>
  <si>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</si>
  <si>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</si>
  <si>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</si>
  <si>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</si>
  <si>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</si>
  <si>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</si>
  <si>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</si>
  <si>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</si>
  <si>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</si>
  <si>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</si>
  <si>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</si>
  <si>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</si>
  <si>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</si>
  <si>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</si>
  <si>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</si>
  <si>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</si>
  <si>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</si>
  <si>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</si>
  <si>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</si>
  <si>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</si>
  <si>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</si>
  <si>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</si>
  <si>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</si>
  <si>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</si>
  <si>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</si>
  <si>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</si>
  <si>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</si>
  <si>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</si>
  <si>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</si>
  <si>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</si>
  <si>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</si>
  <si>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</si>
  <si>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</si>
  <si>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</si>
  <si>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</si>
  <si>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</si>
  <si>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</si>
  <si>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</si>
  <si>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</si>
  <si>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</si>
  <si>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</si>
  <si>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</si>
  <si>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</si>
  <si>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</si>
  <si>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</si>
  <si>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</si>
  <si>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</si>
  <si>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</si>
  <si>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</si>
  <si>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</si>
  <si>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</si>
  <si>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</si>
  <si>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</si>
  <si>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</si>
  <si>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</si>
  <si>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</si>
  <si>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</si>
  <si>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</si>
  <si>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</si>
  <si>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</si>
  <si>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</si>
  <si>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</si>
  <si>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</si>
  <si>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</si>
  <si>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</si>
  <si>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</si>
  <si>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</si>
  <si>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</si>
  <si>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</si>
  <si>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</si>
  <si>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</si>
  <si>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</si>
  <si>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</si>
  <si>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</si>
  <si>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</si>
  <si>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</si>
  <si>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</si>
  <si>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</si>
  <si>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</si>
  <si>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</si>
  <si>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</si>
  <si>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</si>
  <si>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</si>
  <si>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</si>
  <si>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</si>
  <si>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</si>
  <si>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</si>
  <si>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</si>
  <si>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</si>
  <si>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</si>
  <si>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</si>
  <si>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</si>
  <si>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</si>
  <si>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</si>
  <si>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</si>
  <si>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</si>
  <si>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</si>
  <si>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</si>
  <si>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</si>
  <si>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</si>
  <si>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</si>
  <si>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</si>
  <si>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</si>
  <si>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</si>
  <si>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</si>
  <si>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</si>
  <si>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</si>
  <si>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</si>
  <si>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</si>
  <si>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</si>
  <si>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</si>
  <si>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</si>
  <si>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</si>
  <si>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</si>
  <si>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</si>
  <si>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</si>
  <si>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</si>
  <si>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</si>
  <si>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</si>
  <si>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</si>
  <si>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</si>
  <si>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</si>
  <si>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</si>
  <si>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</si>
  <si>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</si>
  <si>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</si>
  <si>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</si>
  <si>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</si>
  <si>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</si>
  <si>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</si>
  <si>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</si>
  <si>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</si>
  <si>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</si>
  <si>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</si>
  <si>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</si>
  <si>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</si>
  <si>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</si>
  <si>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</si>
  <si>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</si>
  <si>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</si>
  <si>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</si>
  <si>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</si>
  <si>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</si>
  <si>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</si>
  <si>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</si>
  <si>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</si>
  <si>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</si>
  <si>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</si>
  <si>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</si>
  <si>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</si>
  <si>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</si>
  <si>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</si>
  <si>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</si>
  <si>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</si>
  <si>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</si>
  <si>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</si>
  <si>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</si>
  <si>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</si>
  <si>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</si>
  <si>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</si>
  <si>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</si>
  <si>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</si>
  <si>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</si>
  <si>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</si>
  <si>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</si>
  <si>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</si>
  <si>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</si>
  <si>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</si>
  <si>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</si>
  <si>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</si>
  <si>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</si>
  <si>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</si>
  <si>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</si>
  <si>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</si>
  <si>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</si>
  <si>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</si>
  <si>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</si>
  <si>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</si>
  <si>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</si>
  <si>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</si>
  <si>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</si>
  <si>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</si>
  <si>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</si>
  <si>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</si>
  <si>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</si>
  <si>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</si>
  <si>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</si>
  <si>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</si>
  <si>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</si>
  <si>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</si>
  <si>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</si>
  <si>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</si>
  <si>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</si>
  <si>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</si>
  <si>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</si>
  <si>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</si>
  <si>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</si>
  <si>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</si>
  <si>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</si>
  <si>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</si>
  <si>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</si>
  <si>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</si>
  <si>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</si>
  <si>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</si>
  <si>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</si>
  <si>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</si>
  <si>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</si>
  <si>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</si>
  <si>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</si>
  <si>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</si>
  <si>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</si>
  <si>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</si>
  <si>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</si>
  <si>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</si>
  <si>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</si>
  <si>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</si>
  <si>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</si>
  <si>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</si>
  <si>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</si>
  <si>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</si>
  <si>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</si>
  <si>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</si>
  <si>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</si>
  <si>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</si>
  <si>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</si>
  <si>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</si>
  <si>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</si>
  <si>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</si>
  <si>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</si>
  <si>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</si>
  <si>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</si>
  <si>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</si>
  <si>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</si>
  <si>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</si>
  <si>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</si>
  <si>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</si>
  <si>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</si>
  <si>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</si>
  <si>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</si>
  <si>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</si>
  <si>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</si>
  <si>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</si>
  <si>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</si>
  <si>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</si>
  <si>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</si>
  <si>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</si>
  <si>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</si>
  <si>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</si>
  <si>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</si>
  <si>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</si>
  <si>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</si>
  <si>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</si>
  <si>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</si>
  <si>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</si>
  <si>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</si>
  <si>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</si>
  <si>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</si>
  <si>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</si>
  <si>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</si>
  <si>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</si>
  <si>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</si>
  <si>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</si>
  <si>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</si>
  <si>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</si>
  <si>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</si>
  <si>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</si>
  <si>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</si>
  <si>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</si>
  <si>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</si>
  <si>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</si>
  <si>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</si>
  <si>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</si>
  <si>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</si>
  <si>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</si>
  <si>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</si>
  <si>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</si>
  <si>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</si>
  <si>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</si>
  <si>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</si>
  <si>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</si>
  <si>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</si>
  <si>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</si>
  <si>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</si>
  <si>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</si>
  <si>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</si>
  <si>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</si>
  <si>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</si>
  <si>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</si>
  <si>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</si>
  <si>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</si>
  <si>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</si>
  <si>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</si>
  <si>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</si>
  <si>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</si>
  <si>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</si>
  <si>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</si>
  <si>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</si>
  <si>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</si>
  <si>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</si>
  <si>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</si>
  <si>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</si>
  <si>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</si>
  <si>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</si>
  <si>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</si>
  <si>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</si>
  <si>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</si>
  <si>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</si>
  <si>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</si>
  <si>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</si>
  <si>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</si>
  <si>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</si>
  <si>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</si>
  <si>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</si>
  <si>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</si>
  <si>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</si>
  <si>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</si>
  <si>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</si>
  <si>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</si>
  <si>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</si>
  <si>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</si>
  <si>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</si>
  <si>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</si>
  <si>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</si>
  <si>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</si>
  <si>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</si>
  <si>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</si>
  <si>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</si>
  <si>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</si>
  <si>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</si>
  <si>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</si>
  <si>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</si>
  <si>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</si>
  <si>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</si>
  <si>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</si>
  <si>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</si>
  <si>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</si>
  <si>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</si>
  <si>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</si>
  <si>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</si>
  <si>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</si>
  <si>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</si>
  <si>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</si>
  <si>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</si>
  <si>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</si>
  <si>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</si>
  <si>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</si>
  <si>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</si>
  <si>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</si>
  <si>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</si>
  <si>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</si>
  <si>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</si>
  <si>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</si>
  <si>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</si>
  <si>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</si>
  <si>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</si>
  <si>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</si>
  <si>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</si>
  <si>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</si>
  <si>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</si>
  <si>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</si>
  <si>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</si>
  <si>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</si>
  <si>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</si>
  <si>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</si>
  <si>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</si>
  <si>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</si>
  <si>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</si>
  <si>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</si>
  <si>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</si>
  <si>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</si>
  <si>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</si>
  <si>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</si>
  <si>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</si>
  <si>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</si>
  <si>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</si>
  <si>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</si>
  <si>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</si>
  <si>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</si>
  <si>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</si>
  <si>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</si>
  <si>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</si>
  <si>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</si>
  <si>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</si>
  <si>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</si>
  <si>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</si>
  <si>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</si>
  <si>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</si>
  <si>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</si>
  <si>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</si>
  <si>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</si>
  <si>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</si>
  <si>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</si>
  <si>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</si>
  <si>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</si>
  <si>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</si>
  <si>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</si>
  <si>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</si>
  <si>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</si>
  <si>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</si>
  <si>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</si>
  <si>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</si>
  <si>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</si>
  <si>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</si>
  <si>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</si>
  <si>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</si>
  <si>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</si>
  <si>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</si>
  <si>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</si>
  <si>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</si>
  <si>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</si>
  <si>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</si>
  <si>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</si>
  <si>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</si>
  <si>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</si>
  <si>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</si>
  <si>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</si>
  <si>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</si>
  <si>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</si>
  <si>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</si>
  <si>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</si>
  <si>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</si>
  <si>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</si>
  <si>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</si>
  <si>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</si>
  <si>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</si>
  <si>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</si>
  <si>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</si>
  <si>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</si>
  <si>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</si>
  <si>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</si>
  <si>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</si>
  <si>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</si>
  <si>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</si>
  <si>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</si>
  <si>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</si>
  <si>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</si>
  <si>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</si>
  <si>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</si>
  <si>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</si>
  <si>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</si>
  <si>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</si>
  <si>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</si>
  <si>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</si>
  <si>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</si>
  <si>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</si>
  <si>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</si>
  <si>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</si>
  <si>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</si>
  <si>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</si>
  <si>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</si>
  <si>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</si>
  <si>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</si>
  <si>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</si>
  <si>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</si>
  <si>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</si>
  <si>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</si>
  <si>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</si>
  <si>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</si>
  <si>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</si>
  <si>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</si>
  <si>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</si>
  <si>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</si>
  <si>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</si>
  <si>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</si>
  <si>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</si>
  <si>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</si>
  <si>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</si>
  <si>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</si>
  <si>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</si>
  <si>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</si>
  <si>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</si>
  <si>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</si>
  <si>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</si>
  <si>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</si>
  <si>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</si>
  <si>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</si>
  <si>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</si>
  <si>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</si>
  <si>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</si>
  <si>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</si>
  <si>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</si>
  <si>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</si>
  <si>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</si>
  <si>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</si>
  <si>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</si>
  <si>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</si>
  <si>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</si>
  <si>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</si>
  <si>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</si>
  <si>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</si>
  <si>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</si>
  <si>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</si>
  <si>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</si>
  <si>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</si>
  <si>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</si>
  <si>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</si>
  <si>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</si>
  <si>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</si>
  <si>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</si>
  <si>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</si>
  <si>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</si>
  <si>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</si>
  <si>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</si>
  <si>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</si>
  <si>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</si>
  <si>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</si>
  <si>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</si>
  <si>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</si>
  <si>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</si>
  <si>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</si>
  <si>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</si>
  <si>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</si>
  <si>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</si>
  <si>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</si>
  <si>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</si>
  <si>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</si>
  <si>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</si>
  <si>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</si>
  <si>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</si>
  <si>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</si>
  <si>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</si>
  <si>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</si>
  <si>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</si>
  <si>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</si>
  <si>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</si>
  <si>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</si>
  <si>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</si>
  <si>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</si>
  <si>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</si>
  <si>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</si>
  <si>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</si>
  <si>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</si>
  <si>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</si>
  <si>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</si>
  <si>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</si>
  <si>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</si>
  <si>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</si>
  <si>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</si>
  <si>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</si>
  <si>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</si>
  <si>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</si>
  <si>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</si>
  <si>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</si>
  <si>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</si>
  <si>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</si>
  <si>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</si>
  <si>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</si>
  <si>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</si>
  <si>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</si>
  <si>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</si>
  <si>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</si>
  <si>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</si>
  <si>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</si>
  <si>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</si>
  <si>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</si>
  <si>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</si>
  <si>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</si>
  <si>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</si>
  <si>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</si>
  <si>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</si>
  <si>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</si>
  <si>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</si>
  <si>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</si>
  <si>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</si>
  <si>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</si>
  <si>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</si>
  <si>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</si>
  <si>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</si>
  <si>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</si>
  <si>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</si>
  <si>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</si>
  <si>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</si>
  <si>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</si>
  <si>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</si>
  <si>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</si>
  <si>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</si>
  <si>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</si>
  <si>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</si>
  <si>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</si>
  <si>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</si>
  <si>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</si>
  <si>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</si>
  <si>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</si>
  <si>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</si>
  <si>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</si>
  <si>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</si>
  <si>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</si>
  <si>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</si>
  <si>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</si>
  <si>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</si>
  <si>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</si>
  <si>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</si>
  <si>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</si>
  <si>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</si>
  <si>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</si>
  <si>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</si>
  <si>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</si>
  <si>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</si>
  <si>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</si>
  <si>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</si>
  <si>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</si>
  <si>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</si>
  <si>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</si>
  <si>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</si>
  <si>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</si>
  <si>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</si>
  <si>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</si>
  <si>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</si>
  <si>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</si>
  <si>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</si>
  <si>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</si>
  <si>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</si>
  <si>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</si>
  <si>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</si>
  <si>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</si>
  <si>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</si>
  <si>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</si>
  <si>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</si>
  <si>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</si>
  <si>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</si>
  <si>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</si>
  <si>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</si>
  <si>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</si>
  <si>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</si>
  <si>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</si>
  <si>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</si>
  <si>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</si>
  <si>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</si>
  <si>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</si>
  <si>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</si>
  <si>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</si>
  <si>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</si>
  <si>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</si>
  <si>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</si>
  <si>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</si>
  <si>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</si>
  <si>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</si>
  <si>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</si>
  <si>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</si>
  <si>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</si>
  <si>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</si>
  <si>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</si>
  <si>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</si>
  <si>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</si>
  <si>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</si>
  <si>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</si>
  <si>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</si>
  <si>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</si>
  <si>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</si>
  <si>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</si>
  <si>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</si>
  <si>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</si>
  <si>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</si>
  <si>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</si>
  <si>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</si>
  <si>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</si>
  <si>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</si>
  <si>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</si>
  <si>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</si>
  <si>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</si>
  <si>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</si>
  <si>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</si>
  <si>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</si>
  <si>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</si>
  <si>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</si>
  <si>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</si>
  <si>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</si>
  <si>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</si>
  <si>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</si>
  <si>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</si>
  <si>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</si>
  <si>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</si>
  <si>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</si>
  <si>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</si>
  <si>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</si>
  <si>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</si>
  <si>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</si>
  <si>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</si>
  <si>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</si>
  <si>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</si>
  <si>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</si>
  <si>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</si>
  <si>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</si>
  <si>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</si>
  <si>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</si>
  <si>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</si>
  <si>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</si>
  <si>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</si>
  <si>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</si>
  <si>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</si>
  <si>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</si>
  <si>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</si>
  <si>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</si>
  <si>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</si>
  <si>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</si>
  <si>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</si>
  <si>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</si>
  <si>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</si>
  <si>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</si>
  <si>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</si>
  <si>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</si>
  <si>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</si>
  <si>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</si>
  <si>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</si>
  <si>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</si>
  <si>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</si>
  <si>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</si>
  <si>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</si>
  <si>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</si>
  <si>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</si>
  <si>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</si>
  <si>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</si>
  <si>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</si>
  <si>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</si>
  <si>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</si>
  <si>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</si>
  <si>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</si>
  <si>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</si>
  <si>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</si>
  <si>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</si>
  <si>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</si>
  <si>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</si>
  <si>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</si>
  <si>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</si>
  <si>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</si>
  <si>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</si>
  <si>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</si>
  <si>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</si>
  <si>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</si>
  <si>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</si>
  <si>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</si>
  <si>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</si>
  <si>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</si>
  <si>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</si>
  <si>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</si>
  <si>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</si>
  <si>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</si>
  <si>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</si>
  <si>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</si>
  <si>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</si>
  <si>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</si>
  <si>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</si>
  <si>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</si>
  <si>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</si>
  <si>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</si>
  <si>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</si>
  <si>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</si>
  <si>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</si>
  <si>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</si>
  <si>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</si>
  <si>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</si>
  <si>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</si>
  <si>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</si>
  <si>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</si>
  <si>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</si>
  <si>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</si>
  <si>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</si>
  <si>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</si>
  <si>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</si>
  <si>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</si>
  <si>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</si>
  <si>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</si>
  <si>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</si>
  <si>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</si>
  <si>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</si>
  <si>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</si>
  <si>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</si>
  <si>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</si>
  <si>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</si>
  <si>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</si>
  <si>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</si>
  <si>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</si>
  <si>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</si>
  <si>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</si>
  <si>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</si>
  <si>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</si>
  <si>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</si>
  <si>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</si>
  <si>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</si>
  <si>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</si>
  <si>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</si>
  <si>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</si>
  <si>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</si>
  <si>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</si>
  <si>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</si>
  <si>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</si>
  <si>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</si>
  <si>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</si>
  <si>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</si>
  <si>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</si>
  <si>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</si>
  <si>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</si>
  <si>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</si>
  <si>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</si>
  <si>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</si>
  <si>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</si>
  <si>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</si>
  <si>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</si>
  <si>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</si>
  <si>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</si>
  <si>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</si>
  <si>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</si>
  <si>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</si>
  <si>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</si>
  <si>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</si>
  <si>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</si>
  <si>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</si>
  <si>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</si>
  <si>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</si>
  <si>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</si>
  <si>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</si>
  <si>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</si>
  <si>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</si>
  <si>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</si>
  <si>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</si>
  <si>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</si>
  <si>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</si>
  <si>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</si>
  <si>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</si>
  <si>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</si>
  <si>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</si>
  <si>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</si>
  <si>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</si>
  <si>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</si>
  <si>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</si>
  <si>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</si>
  <si>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</si>
  <si>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</si>
  <si>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</si>
  <si>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</si>
  <si>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</si>
  <si>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</si>
  <si>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</si>
  <si>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</si>
  <si>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</si>
  <si>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</si>
  <si>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</si>
  <si>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</si>
  <si>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</si>
  <si>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</si>
  <si>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</si>
  <si>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</si>
  <si>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</si>
  <si>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</si>
  <si>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</si>
  <si>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</si>
  <si>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</si>
  <si>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</si>
  <si>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</si>
  <si>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</si>
  <si>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</si>
  <si>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</si>
  <si>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</si>
  <si>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</si>
  <si>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</si>
  <si>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</si>
  <si>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</si>
  <si>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</si>
  <si>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</si>
  <si>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</si>
  <si>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</si>
  <si>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</si>
  <si>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</si>
  <si>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</si>
  <si>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</si>
  <si>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</si>
  <si>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</si>
  <si>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</si>
  <si>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</si>
  <si>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</si>
  <si>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</si>
  <si>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</si>
  <si>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</si>
  <si>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</si>
  <si>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</si>
  <si>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</si>
  <si>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</si>
  <si>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</si>
  <si>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</si>
  <si>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</si>
  <si>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</si>
  <si>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</si>
  <si>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</si>
  <si>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</si>
  <si>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</si>
  <si>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</si>
  <si>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</si>
  <si>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</si>
  <si>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</si>
  <si>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</si>
  <si>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</si>
  <si>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</si>
  <si>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</si>
  <si>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</si>
  <si>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</si>
  <si>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</si>
  <si>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</si>
  <si>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</si>
  <si>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</si>
  <si>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</si>
  <si>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</si>
  <si>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</si>
  <si>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</si>
  <si>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</si>
  <si>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</si>
  <si>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</si>
  <si>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</si>
  <si>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</si>
  <si>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</si>
  <si>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</si>
  <si>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</si>
  <si>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</si>
  <si>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</si>
  <si>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</si>
  <si>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</si>
  <si>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</si>
  <si>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</si>
  <si>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</si>
  <si>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</si>
  <si>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</si>
  <si>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</si>
  <si>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</si>
  <si>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</si>
  <si>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</si>
  <si>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</si>
  <si>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</si>
  <si>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</si>
  <si>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</si>
  <si>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</si>
  <si>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</si>
  <si>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</si>
  <si>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</si>
  <si>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</si>
  <si>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</si>
  <si>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</si>
  <si>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</si>
  <si>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</si>
  <si>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</si>
  <si>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</si>
  <si>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</si>
  <si>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</si>
  <si>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</si>
  <si>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</si>
  <si>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</si>
  <si>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</si>
  <si>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</si>
  <si>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</si>
  <si>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</si>
  <si>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</si>
  <si>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</si>
  <si>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</si>
  <si>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</si>
  <si>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</si>
  <si>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</si>
  <si>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</si>
  <si>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</si>
  <si>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</si>
  <si>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</si>
  <si>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</si>
  <si>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</si>
  <si>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</si>
  <si>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</si>
  <si>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</si>
  <si>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</si>
  <si>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</si>
  <si>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</si>
  <si>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</si>
  <si>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</si>
  <si>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</si>
  <si>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</si>
  <si>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</si>
  <si>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</si>
  <si>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</si>
  <si>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</si>
  <si>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</si>
  <si>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</si>
  <si>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</si>
  <si>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</si>
  <si>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</si>
  <si>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</si>
  <si>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</si>
  <si>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</si>
  <si>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</si>
  <si>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</si>
  <si>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</si>
  <si>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</si>
  <si>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</si>
  <si>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</si>
  <si>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</si>
  <si>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</si>
  <si>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</si>
  <si>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</si>
  <si>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</si>
  <si>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</si>
  <si>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</si>
  <si>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</si>
  <si>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</si>
  <si>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</si>
  <si>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</si>
  <si>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</si>
  <si>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</si>
  <si>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</si>
  <si>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</si>
  <si>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</si>
  <si>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</si>
  <si>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</si>
  <si>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</si>
  <si>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</si>
  <si>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</si>
  <si>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</si>
  <si>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</si>
  <si>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</si>
  <si>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</si>
  <si>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</si>
  <si>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</si>
  <si>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</si>
  <si>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</si>
  <si>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</si>
  <si>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</si>
  <si>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</si>
  <si>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</si>
  <si>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</si>
  <si>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</si>
  <si>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</si>
  <si>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</si>
  <si>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</si>
  <si>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</si>
  <si>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</si>
  <si>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</si>
  <si>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</si>
  <si>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</si>
  <si>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</si>
  <si>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</si>
  <si>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</si>
  <si>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</si>
  <si>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</si>
  <si>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</si>
  <si>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</si>
  <si>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</si>
  <si>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</si>
  <si>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</si>
  <si>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</si>
  <si>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</si>
  <si>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</si>
  <si>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</si>
  <si>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</si>
  <si>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</si>
  <si>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</si>
  <si>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</si>
  <si>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</si>
  <si>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</si>
  <si>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</si>
  <si>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</si>
  <si>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</si>
  <si>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</si>
  <si>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</si>
  <si>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</si>
  <si>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</si>
  <si>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</si>
  <si>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</si>
  <si>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</si>
  <si>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</si>
  <si>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</si>
  <si>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</si>
  <si>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</si>
  <si>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</si>
  <si>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</si>
  <si>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</si>
  <si>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</si>
  <si>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</si>
  <si>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</si>
  <si>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</si>
  <si>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</si>
  <si>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</si>
  <si>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</si>
  <si>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</si>
  <si>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</si>
  <si>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</si>
  <si>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</si>
  <si>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</si>
  <si>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</si>
  <si>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</si>
  <si>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</si>
  <si>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</si>
  <si>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</si>
  <si>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</si>
  <si>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</si>
  <si>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</si>
  <si>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</si>
  <si>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</si>
  <si>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</si>
  <si>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</si>
  <si>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</si>
  <si>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</si>
  <si>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</si>
  <si>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</si>
  <si>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</si>
  <si>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</si>
  <si>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</si>
  <si>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</si>
  <si>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</si>
  <si>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</si>
  <si>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</si>
  <si>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</si>
  <si>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</si>
  <si>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</si>
  <si>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</si>
  <si>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</si>
  <si>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</si>
  <si>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</si>
  <si>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</si>
  <si>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</si>
  <si>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</si>
  <si>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</si>
  <si>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</si>
  <si>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</si>
  <si>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</si>
  <si>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</si>
  <si>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</si>
  <si>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</si>
  <si>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</si>
  <si>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</si>
  <si>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</si>
  <si>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</si>
  <si>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</si>
  <si>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</si>
  <si>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</si>
  <si>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</si>
  <si>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</si>
  <si>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</si>
  <si>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</si>
  <si>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</si>
  <si>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</si>
  <si>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</si>
  <si>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</si>
  <si>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</si>
  <si>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</si>
  <si>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</si>
  <si>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</si>
  <si>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</si>
  <si>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</si>
  <si>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</si>
  <si>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</si>
  <si>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</si>
  <si>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</si>
  <si>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</si>
  <si>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</si>
  <si>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</si>
  <si>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</si>
  <si>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</si>
  <si>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</si>
  <si>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</si>
  <si>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</si>
  <si>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</si>
  <si>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</si>
  <si>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</si>
  <si>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</si>
  <si>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</si>
  <si>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</si>
  <si>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</si>
  <si>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</si>
  <si>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</si>
  <si>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</si>
  <si>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</si>
  <si>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</si>
  <si>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</si>
  <si>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</si>
  <si>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</si>
  <si>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</si>
  <si>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</si>
  <si>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</si>
  <si>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</si>
  <si>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</si>
  <si>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</si>
  <si>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</si>
  <si>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</si>
  <si>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</si>
  <si>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</si>
  <si>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</si>
  <si>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</si>
  <si>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</si>
  <si>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</si>
  <si>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</si>
  <si>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</si>
  <si>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</si>
  <si>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</si>
  <si>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</si>
  <si>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</si>
  <si>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</si>
  <si>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</si>
  <si>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</si>
  <si>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</si>
  <si>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</si>
  <si>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</si>
  <si>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</si>
  <si>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</si>
  <si>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</si>
  <si>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</si>
  <si>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</si>
  <si>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</si>
  <si>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</si>
  <si>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</si>
  <si>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</si>
  <si>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</si>
  <si>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</si>
  <si>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</si>
  <si>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</si>
  <si>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</si>
  <si>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</si>
  <si>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</si>
  <si>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</si>
  <si>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</si>
  <si>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</si>
  <si>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</si>
  <si>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</si>
  <si>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</si>
  <si>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</si>
  <si>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</si>
  <si>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</si>
  <si>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</si>
  <si>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</si>
  <si>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</si>
  <si>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</si>
  <si>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</si>
  <si>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</si>
  <si>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</si>
  <si>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</si>
  <si>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</si>
  <si>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</si>
  <si>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</si>
  <si>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</si>
  <si>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</si>
  <si>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</si>
  <si>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</si>
  <si>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</si>
  <si>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</si>
  <si>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</si>
  <si>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</si>
  <si>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</si>
  <si>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</si>
  <si>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</si>
  <si>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</si>
  <si>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</si>
  <si>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</si>
  <si>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</si>
  <si>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</si>
  <si>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</si>
  <si>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</si>
  <si>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</si>
  <si>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</si>
  <si>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</si>
  <si>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</si>
  <si>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</si>
  <si>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</si>
  <si>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</si>
  <si>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</si>
  <si>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</si>
  <si>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</si>
  <si>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</si>
  <si>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</si>
  <si>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</si>
  <si>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</si>
  <si>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</si>
  <si>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</si>
  <si>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</si>
  <si>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</si>
  <si>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</si>
  <si>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</si>
  <si>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</si>
  <si>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</si>
  <si>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</si>
  <si>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</si>
  <si>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</si>
  <si>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</si>
  <si>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</si>
  <si>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</si>
  <si>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</si>
  <si>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</si>
  <si>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</si>
  <si>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</si>
  <si>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</si>
  <si>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</si>
  <si>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</si>
  <si>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</si>
  <si>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</si>
  <si>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</si>
  <si>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</si>
  <si>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</si>
  <si>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</si>
  <si>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</si>
  <si>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</si>
  <si>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</si>
  <si>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</si>
  <si>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</si>
  <si>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</si>
  <si>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</si>
  <si>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</si>
  <si>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</si>
  <si>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</si>
  <si>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</si>
  <si>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</si>
  <si>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</si>
  <si>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</si>
  <si>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</si>
  <si>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</si>
  <si>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</si>
  <si>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</si>
  <si>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</si>
  <si>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</si>
  <si>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</si>
  <si>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</si>
  <si>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</si>
  <si>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</si>
  <si>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</si>
  <si>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</si>
  <si>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</si>
  <si>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</si>
  <si>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</si>
  <si>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</si>
  <si>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</si>
  <si>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</si>
  <si>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</si>
  <si>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</si>
  <si>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</si>
  <si>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</si>
  <si>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</si>
  <si>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</si>
  <si>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</si>
  <si>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</si>
  <si>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</si>
  <si>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</si>
  <si>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</si>
  <si>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</si>
  <si>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</si>
  <si>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</si>
  <si>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</si>
  <si>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</si>
  <si>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</si>
  <si>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</si>
  <si>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</si>
  <si>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</si>
  <si>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</si>
  <si>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</si>
  <si>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</si>
  <si>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</si>
  <si>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</si>
  <si>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</si>
  <si>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</si>
  <si>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</si>
  <si>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</si>
  <si>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</si>
  <si>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</si>
  <si>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</si>
  <si>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</si>
  <si>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</si>
  <si>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</si>
  <si>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</si>
  <si>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</si>
  <si>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</si>
  <si>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</si>
  <si>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</si>
  <si>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</si>
  <si>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</si>
  <si>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</si>
  <si>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</si>
  <si>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</si>
  <si>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</si>
  <si>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</si>
  <si>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</si>
  <si>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</si>
  <si>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</si>
  <si>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</si>
  <si>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</si>
  <si>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</si>
  <si>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</si>
  <si>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</si>
  <si>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</si>
  <si>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</si>
  <si>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</si>
  <si>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</si>
  <si>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</si>
  <si>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</si>
  <si>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</si>
  <si>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</si>
  <si>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</si>
  <si>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</si>
  <si>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</si>
  <si>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</si>
  <si>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</si>
  <si>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</si>
  <si>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</si>
  <si>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</si>
  <si>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</si>
  <si>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</si>
  <si>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</si>
  <si>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</si>
  <si>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</si>
  <si>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</si>
  <si>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</si>
  <si>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</si>
  <si>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</si>
  <si>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</si>
  <si>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</si>
  <si>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</si>
  <si>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</si>
  <si>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</si>
  <si>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</si>
  <si>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</si>
  <si>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</si>
  <si>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</si>
  <si>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</si>
  <si>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</si>
  <si>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</si>
  <si>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</si>
  <si>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</si>
  <si>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</si>
  <si>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</si>
  <si>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</si>
  <si>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</si>
  <si>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</si>
  <si>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</si>
  <si>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</si>
  <si>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</si>
  <si>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</si>
  <si>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</si>
  <si>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</si>
  <si>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</si>
  <si>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</si>
  <si>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</si>
  <si>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</si>
  <si>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</si>
  <si>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</si>
  <si>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</si>
  <si>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</si>
  <si>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</si>
  <si>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</si>
  <si>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</si>
  <si>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</si>
  <si>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</si>
  <si>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</si>
  <si>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</si>
  <si>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</si>
  <si>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</si>
  <si>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</si>
  <si>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</si>
  <si>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</si>
  <si>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</si>
  <si>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</si>
  <si>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</si>
  <si>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</si>
  <si>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</si>
  <si>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</si>
  <si>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</si>
  <si>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</si>
  <si>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</si>
  <si>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</si>
  <si>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</si>
  <si>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</si>
  <si>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</si>
  <si>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</si>
  <si>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</si>
  <si>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</si>
  <si>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</si>
  <si>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</si>
  <si>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</si>
  <si>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</si>
  <si>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</si>
  <si>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</si>
  <si>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</si>
  <si>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</si>
  <si>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</si>
  <si>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</si>
  <si>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</si>
  <si>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</si>
  <si>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</si>
  <si>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</si>
  <si>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</si>
  <si>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</si>
  <si>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</si>
  <si>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</si>
  <si>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</si>
  <si>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</si>
  <si>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</si>
  <si>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</si>
  <si>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</si>
  <si>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</si>
  <si>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</si>
  <si>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</si>
  <si>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</si>
  <si>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</si>
  <si>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</si>
  <si>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</si>
  <si>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</si>
  <si>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</si>
  <si>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</si>
  <si>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</si>
  <si>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</si>
  <si>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</si>
  <si>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</si>
  <si>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</si>
  <si>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</si>
  <si>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</si>
  <si>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</si>
  <si>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</si>
  <si>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</si>
  <si>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</si>
  <si>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</si>
  <si>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</si>
  <si>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</si>
  <si>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</si>
  <si>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</si>
  <si>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</si>
  <si>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</si>
  <si>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</si>
  <si>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</si>
  <si>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</si>
  <si>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</si>
  <si>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</si>
  <si>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</si>
  <si>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</si>
  <si>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</si>
  <si>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</si>
  <si>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</si>
  <si>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</si>
  <si>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</si>
  <si>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</si>
  <si>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</si>
  <si>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</si>
  <si>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</si>
  <si>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</si>
  <si>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</si>
  <si>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</si>
  <si>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</si>
  <si>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</si>
  <si>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</si>
  <si>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</si>
  <si>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</si>
  <si>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</si>
  <si>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</si>
  <si>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</si>
  <si>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</si>
  <si>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</si>
  <si>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</si>
  <si>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</si>
  <si>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</si>
  <si>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</si>
  <si>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</si>
  <si>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</si>
  <si>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</si>
  <si>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</si>
  <si>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</si>
  <si>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</si>
  <si>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</si>
  <si>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</si>
  <si>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</si>
  <si>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</si>
  <si>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</si>
  <si>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</si>
  <si>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</si>
  <si>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</si>
  <si>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</si>
  <si>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</si>
  <si>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</si>
  <si>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</si>
  <si>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</si>
  <si>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</si>
  <si>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</si>
  <si>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</si>
  <si>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</si>
  <si>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</si>
  <si>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</si>
  <si>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</si>
  <si>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</si>
  <si>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</si>
  <si>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</si>
  <si>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</si>
  <si>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</si>
  <si>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</si>
  <si>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</si>
  <si>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</si>
  <si>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</si>
  <si>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</si>
  <si>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</si>
  <si>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</si>
  <si>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</si>
  <si>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</si>
  <si>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</si>
  <si>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</si>
  <si>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</si>
  <si>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</si>
  <si>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</si>
  <si>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</si>
  <si>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</si>
  <si>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</si>
  <si>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</si>
  <si>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</si>
  <si>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</si>
  <si>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</si>
  <si>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</si>
  <si>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</si>
  <si>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</si>
  <si>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</si>
  <si>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</si>
  <si>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</si>
  <si>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</si>
  <si>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</si>
  <si>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</si>
  <si>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</si>
  <si>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</si>
  <si>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</si>
  <si>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</si>
  <si>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</si>
  <si>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</si>
  <si>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</si>
  <si>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</si>
  <si>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</si>
  <si>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</si>
  <si>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</si>
  <si>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</si>
  <si>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</si>
  <si>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</si>
  <si>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</si>
  <si>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</si>
  <si>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</si>
  <si>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</si>
  <si>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</si>
  <si>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</si>
  <si>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</si>
  <si>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</si>
  <si>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</si>
  <si>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</si>
  <si>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</si>
  <si>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</si>
  <si>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</si>
  <si>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</si>
  <si>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</si>
  <si>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</si>
  <si>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</si>
  <si>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</si>
  <si>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</si>
  <si>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</si>
  <si>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</si>
  <si>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</si>
  <si>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</si>
  <si>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</si>
  <si>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</si>
  <si>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</si>
  <si>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</si>
  <si>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</si>
  <si>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</si>
  <si>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</si>
  <si>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</si>
  <si>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</si>
  <si>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</si>
  <si>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</si>
  <si>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</si>
  <si>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</si>
  <si>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</si>
  <si>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</si>
  <si>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</si>
  <si>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</si>
  <si>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</si>
  <si>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</si>
  <si>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</si>
  <si>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</si>
  <si>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</si>
  <si>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</si>
  <si>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</si>
  <si>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</si>
  <si>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</si>
  <si>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</si>
  <si>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</si>
  <si>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</si>
  <si>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</si>
  <si>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</si>
  <si>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</si>
  <si>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</si>
  <si>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</si>
  <si>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</si>
  <si>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</si>
  <si>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</si>
  <si>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</si>
  <si>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</si>
  <si>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</si>
  <si>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</si>
  <si>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</si>
  <si>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</si>
  <si>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</si>
  <si>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</si>
  <si>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</si>
  <si>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</si>
  <si>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</si>
  <si>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</si>
  <si>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</si>
  <si>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</si>
  <si>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</si>
  <si>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</si>
  <si>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</si>
  <si>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</si>
  <si>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</si>
  <si>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</si>
  <si>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</si>
  <si>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</si>
  <si>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</si>
  <si>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</si>
  <si>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</si>
  <si>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</si>
  <si>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</si>
  <si>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</si>
  <si>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</si>
  <si>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</si>
  <si>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</si>
  <si>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</si>
  <si>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</si>
  <si>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</si>
  <si>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</si>
  <si>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</si>
  <si>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</si>
  <si>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</si>
  <si>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</si>
  <si>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</si>
  <si>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</si>
  <si>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</si>
  <si>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</si>
  <si>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</si>
  <si>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</si>
  <si>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</si>
  <si>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</si>
  <si>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</si>
  <si>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</si>
  <si>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</si>
  <si>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</si>
  <si>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</si>
  <si>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</si>
  <si>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</si>
  <si>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</si>
  <si>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</si>
  <si>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</si>
  <si>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</si>
  <si>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</si>
  <si>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</si>
  <si>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</si>
  <si>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</si>
  <si>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</si>
  <si>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</si>
  <si>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</si>
  <si>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</si>
  <si>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</si>
  <si>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</si>
  <si>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</si>
  <si>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</si>
  <si>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</si>
  <si>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</si>
  <si>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</si>
  <si>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</si>
  <si>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</si>
  <si>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</si>
  <si>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</si>
  <si>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</si>
  <si>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</si>
  <si>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</si>
  <si>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</si>
  <si>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</si>
  <si>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</si>
  <si>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</si>
  <si>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</si>
  <si>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</si>
  <si>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</si>
  <si>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</si>
  <si>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</si>
  <si>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</si>
  <si>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</si>
  <si>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</si>
  <si>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</si>
  <si>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</si>
  <si>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</si>
  <si>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</si>
  <si>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</si>
  <si>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</si>
  <si>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</si>
  <si>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</si>
  <si>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</si>
  <si>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</si>
  <si>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</si>
  <si>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</si>
  <si>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</si>
  <si>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</si>
  <si>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</si>
  <si>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</si>
  <si>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</si>
  <si>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</si>
  <si>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</si>
  <si>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</si>
  <si>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</si>
  <si>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</si>
  <si>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</si>
  <si>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</si>
  <si>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</si>
  <si>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</si>
  <si>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</si>
  <si>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</si>
  <si>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</si>
  <si>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</si>
  <si>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</si>
  <si>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</si>
  <si>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</si>
  <si>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</si>
  <si>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</si>
  <si>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</si>
  <si>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</si>
  <si>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</si>
  <si>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</si>
  <si>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</si>
  <si>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</si>
  <si>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</si>
  <si>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</si>
  <si>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</si>
  <si>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</si>
  <si>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</si>
  <si>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</si>
  <si>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</si>
  <si>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</si>
  <si>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</si>
  <si>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</si>
  <si>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</si>
  <si>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</si>
  <si>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</si>
  <si>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</si>
  <si>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</si>
  <si>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</si>
  <si>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</si>
  <si>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</si>
  <si>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</si>
  <si>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</si>
  <si>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</si>
  <si>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</si>
  <si>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</si>
  <si>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</si>
  <si>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</si>
  <si>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</si>
  <si>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</si>
  <si>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</si>
  <si>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</si>
  <si>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</si>
  <si>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</si>
  <si>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</si>
  <si>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</si>
  <si>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</si>
  <si>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</si>
  <si>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</si>
  <si>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</si>
  <si>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</si>
  <si>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</si>
  <si>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</si>
  <si>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</si>
  <si>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</si>
  <si>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</si>
  <si>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</si>
  <si>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</si>
  <si>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</si>
  <si>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</si>
  <si>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</si>
  <si>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</si>
  <si>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</si>
  <si>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</si>
  <si>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</si>
  <si>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</si>
  <si>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</si>
  <si>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</si>
  <si>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</si>
  <si>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</si>
  <si>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</si>
  <si>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</si>
  <si>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</si>
  <si>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</si>
  <si>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</si>
  <si>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</si>
  <si>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</si>
  <si>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</si>
  <si>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</si>
  <si>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</si>
  <si>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</si>
  <si>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</si>
  <si>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</si>
  <si>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</si>
  <si>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</si>
  <si>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</si>
  <si>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</si>
  <si>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</si>
  <si>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</si>
  <si>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</si>
  <si>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</si>
  <si>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</si>
  <si>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</si>
  <si>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</si>
  <si>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</si>
  <si>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</si>
  <si>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</si>
  <si>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</si>
  <si>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</si>
  <si>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</si>
  <si>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</si>
  <si>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</si>
  <si>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</si>
  <si>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</si>
  <si>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</si>
  <si>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</si>
  <si>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</si>
  <si>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</si>
  <si>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</si>
  <si>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</si>
  <si>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</si>
  <si>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</si>
  <si>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</si>
  <si>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</si>
  <si>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</si>
  <si>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</si>
  <si>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</si>
  <si>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</si>
  <si>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</si>
  <si>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</si>
  <si>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</si>
  <si>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</si>
  <si>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</si>
  <si>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</si>
  <si>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</si>
  <si>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</si>
  <si>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</si>
  <si>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</si>
  <si>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</si>
  <si>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</si>
  <si>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</si>
  <si>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</si>
  <si>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</si>
  <si>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</si>
  <si>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</si>
  <si>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</si>
  <si>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</si>
  <si>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</si>
  <si>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</si>
  <si>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</si>
  <si>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</si>
  <si>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</si>
  <si>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</si>
  <si>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</si>
  <si>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</si>
  <si>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</si>
  <si>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</si>
  <si>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</si>
  <si>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</si>
  <si>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</si>
  <si>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</si>
  <si>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</si>
  <si>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</si>
  <si>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</si>
  <si>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</si>
  <si>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</si>
  <si>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</si>
  <si>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</si>
  <si>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</si>
  <si>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</si>
  <si>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</si>
  <si>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</si>
  <si>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</si>
  <si>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</si>
  <si>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</si>
  <si>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</si>
  <si>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</si>
  <si>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</si>
  <si>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</si>
  <si>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</si>
  <si>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</si>
  <si>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</si>
  <si>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</si>
  <si>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</si>
  <si>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</si>
  <si>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</si>
  <si>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</si>
  <si>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</si>
  <si>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</si>
  <si>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</si>
  <si>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</si>
  <si>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</si>
  <si>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</si>
  <si>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</si>
  <si>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</si>
  <si>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</si>
  <si>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</si>
  <si>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</si>
  <si>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</si>
  <si>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</si>
  <si>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</si>
  <si>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</si>
  <si>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</si>
  <si>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</si>
  <si>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</si>
  <si>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</si>
  <si>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</si>
  <si>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</si>
  <si>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</si>
  <si>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</si>
  <si>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</si>
  <si>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</si>
  <si>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</si>
  <si>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</si>
  <si>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</si>
  <si>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</si>
  <si>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</si>
  <si>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</si>
  <si>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</si>
  <si>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</si>
  <si>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</si>
  <si>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</si>
  <si>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</si>
  <si>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</si>
  <si>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</si>
  <si>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</si>
  <si>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</si>
  <si>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</si>
  <si>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</si>
  <si>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</si>
  <si>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</si>
  <si>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</si>
  <si>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</si>
  <si>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</si>
  <si>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</si>
  <si>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</si>
  <si>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</si>
  <si>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</si>
  <si>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</si>
  <si>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</si>
  <si>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</si>
  <si>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</si>
  <si>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</si>
  <si>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</si>
  <si>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</si>
  <si>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</si>
  <si>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</si>
  <si>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</si>
  <si>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</si>
  <si>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</si>
  <si>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</si>
  <si>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</si>
  <si>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</si>
  <si>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</si>
  <si>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</si>
  <si>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</si>
  <si>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</si>
  <si>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</si>
  <si>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</si>
  <si>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</si>
  <si>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</si>
  <si>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</si>
  <si>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</si>
  <si>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</si>
  <si>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</si>
  <si>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</si>
  <si>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</si>
  <si>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</si>
  <si>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</si>
  <si>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</si>
  <si>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</si>
  <si>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</si>
  <si>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</si>
  <si>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</si>
  <si>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</si>
  <si>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</si>
  <si>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</si>
  <si>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</si>
  <si>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</si>
  <si>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</si>
  <si>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</si>
  <si>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</si>
  <si>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</si>
  <si>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</si>
  <si>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</si>
  <si>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</si>
  <si>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</si>
  <si>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</si>
  <si>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</si>
  <si>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</si>
  <si>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</si>
  <si>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</si>
  <si>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</si>
  <si>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</si>
  <si>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</si>
  <si>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</si>
  <si>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</si>
  <si>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</si>
  <si>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</si>
  <si>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</si>
  <si>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</si>
  <si>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</si>
  <si>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</si>
  <si>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</si>
  <si>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</si>
  <si>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</si>
  <si>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</si>
  <si>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</si>
  <si>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</si>
  <si>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</si>
  <si>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</si>
  <si>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</si>
  <si>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</si>
  <si>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</si>
  <si>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</si>
  <si>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</si>
  <si>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</si>
  <si>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</si>
  <si>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</si>
  <si>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</si>
  <si>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</si>
  <si>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</si>
  <si>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</si>
  <si>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</si>
  <si>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</si>
  <si>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</si>
  <si>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</si>
  <si>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</si>
  <si>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</si>
  <si>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</si>
  <si>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</si>
  <si>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</si>
  <si>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</si>
  <si>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</si>
  <si>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</si>
  <si>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</si>
  <si>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</si>
  <si>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</si>
  <si>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</si>
  <si>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</si>
  <si>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</si>
  <si>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</si>
  <si>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</si>
  <si>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</si>
  <si>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</si>
  <si>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</si>
  <si>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</si>
  <si>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</si>
  <si>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</si>
  <si>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</si>
  <si>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</si>
  <si>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</si>
  <si>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</si>
  <si>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</si>
  <si>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</si>
  <si>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</si>
  <si>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</si>
  <si>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</si>
  <si>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</si>
  <si>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</si>
  <si>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</si>
  <si>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</si>
  <si>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</si>
  <si>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</si>
  <si>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</si>
  <si>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</si>
  <si>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</si>
  <si>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</si>
  <si>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</si>
  <si>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</si>
  <si>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</si>
  <si>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</si>
  <si>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</si>
  <si>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</si>
  <si>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</si>
  <si>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</si>
  <si>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</si>
  <si>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</si>
  <si>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</si>
  <si>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</si>
  <si>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</si>
  <si>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</si>
  <si>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</si>
  <si>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</si>
  <si>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</si>
  <si>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</si>
  <si>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</si>
  <si>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</si>
  <si>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</si>
  <si>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</si>
  <si>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</si>
  <si>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</si>
  <si>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</si>
  <si>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</si>
  <si>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</si>
  <si>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</si>
  <si>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</si>
  <si>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</si>
  <si>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</si>
  <si>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</si>
  <si>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</si>
  <si>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</si>
  <si>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</si>
  <si>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</si>
  <si>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</si>
  <si>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</si>
  <si>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</si>
  <si>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</si>
  <si>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</si>
  <si>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</si>
  <si>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</si>
  <si>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</si>
  <si>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</si>
  <si>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</si>
  <si>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</si>
  <si>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</si>
  <si>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</si>
  <si>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</si>
  <si>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</si>
  <si>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</si>
  <si>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</si>
  <si>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</si>
  <si>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</si>
  <si>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</si>
  <si>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</si>
  <si>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</si>
  <si>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</si>
  <si>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</si>
  <si>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</si>
  <si>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</si>
  <si>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</si>
  <si>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</si>
  <si>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</si>
  <si>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</si>
  <si>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</si>
  <si>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</si>
  <si>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</si>
  <si>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</si>
  <si>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</si>
  <si>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</si>
  <si>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</si>
  <si>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</si>
  <si>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</si>
  <si>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</si>
  <si>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</si>
  <si>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</si>
  <si>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</si>
  <si>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</si>
  <si>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</si>
  <si>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</si>
  <si>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</si>
  <si>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</si>
  <si>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</si>
  <si>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</si>
  <si>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</si>
  <si>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</si>
  <si>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</si>
  <si>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</si>
  <si>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</si>
  <si>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</si>
  <si>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</si>
  <si>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</si>
  <si>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</si>
  <si>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</si>
  <si>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</si>
  <si>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</si>
  <si>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</si>
  <si>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</si>
  <si>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</si>
  <si>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</si>
  <si>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</si>
  <si>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</si>
  <si>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</si>
  <si>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</si>
  <si>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</si>
  <si>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</si>
  <si>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</si>
  <si>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</si>
  <si>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</si>
  <si>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</si>
  <si>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</si>
  <si>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</si>
  <si>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</si>
  <si>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</si>
  <si>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</si>
  <si>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</si>
  <si>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</si>
  <si>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</si>
  <si>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</si>
  <si>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</si>
  <si>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</si>
  <si>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</si>
  <si>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</si>
  <si>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</si>
  <si>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</si>
  <si>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</si>
  <si>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</si>
  <si>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</si>
  <si>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</si>
  <si>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</si>
  <si>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</si>
  <si>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</si>
  <si>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</si>
  <si>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</si>
  <si>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</si>
  <si>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</si>
  <si>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</si>
  <si>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</si>
  <si>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</si>
  <si>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</si>
  <si>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</si>
  <si>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</si>
  <si>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</si>
  <si>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</si>
  <si>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</si>
  <si>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</si>
  <si>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</si>
  <si>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</si>
  <si>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</si>
  <si>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</si>
  <si>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</si>
  <si>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</si>
  <si>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</si>
  <si>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</si>
  <si>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</si>
  <si>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</si>
  <si>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</si>
  <si>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</si>
  <si>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</si>
  <si>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</si>
  <si>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</si>
  <si>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</si>
  <si>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</si>
  <si>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</si>
  <si>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</si>
  <si>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</si>
  <si>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</si>
  <si>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</si>
  <si>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</si>
  <si>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</si>
  <si>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</si>
  <si>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</si>
  <si>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</si>
  <si>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</si>
  <si>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</si>
  <si>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</si>
  <si>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</si>
  <si>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</si>
  <si>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</si>
  <si>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</si>
  <si>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</si>
  <si>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</si>
  <si>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</si>
  <si>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</si>
  <si>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</si>
  <si>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</si>
  <si>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</si>
  <si>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</si>
  <si>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</si>
  <si>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</si>
  <si>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</si>
  <si>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</si>
  <si>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</si>
  <si>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</si>
  <si>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</si>
  <si>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</si>
  <si>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</si>
  <si>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</si>
  <si>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</si>
  <si>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</si>
  <si>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</si>
  <si>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</si>
  <si>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</si>
  <si>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</si>
  <si>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</si>
  <si>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</si>
  <si>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</si>
  <si>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</si>
  <si>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</si>
  <si>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</si>
  <si>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</si>
  <si>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</si>
  <si>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</si>
  <si>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</si>
  <si>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</si>
  <si>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</si>
  <si>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</si>
  <si>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</si>
  <si>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</si>
  <si>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</si>
  <si>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</si>
  <si>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</si>
  <si>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</si>
  <si>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</si>
  <si>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</si>
  <si>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</si>
  <si>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</si>
  <si>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</si>
  <si>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</si>
  <si>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</si>
  <si>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</si>
  <si>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</si>
  <si>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</si>
  <si>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</si>
  <si>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</si>
  <si>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</si>
  <si>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</si>
  <si>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</si>
  <si>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</si>
  <si>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</si>
  <si>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</si>
  <si>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</si>
  <si>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</si>
  <si>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</si>
  <si>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</si>
  <si>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</si>
  <si>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</si>
  <si>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</si>
  <si>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</si>
  <si>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</si>
  <si>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</si>
  <si>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</si>
  <si>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</si>
  <si>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</si>
  <si>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</si>
  <si>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</si>
  <si>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</si>
  <si>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</si>
  <si>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</si>
  <si>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</si>
  <si>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</si>
  <si>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</si>
  <si>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</si>
  <si>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</si>
  <si>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</si>
  <si>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</si>
  <si>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</si>
  <si>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</si>
  <si>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</si>
  <si>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</si>
  <si>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</si>
  <si>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</si>
  <si>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</si>
  <si>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</si>
  <si>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</si>
  <si>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</si>
  <si>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</si>
  <si>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</si>
  <si>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</si>
  <si>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</si>
  <si>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</si>
  <si>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</si>
  <si>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</si>
  <si>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</si>
  <si>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</si>
  <si>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</si>
  <si>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</si>
  <si>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</si>
  <si>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</si>
  <si>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</si>
  <si>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</si>
  <si>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</si>
  <si>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</si>
  <si>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</si>
  <si>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</si>
  <si>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</si>
  <si>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</si>
  <si>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</si>
  <si>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</si>
  <si>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</si>
  <si>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</si>
  <si>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</si>
  <si>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</si>
  <si>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</si>
  <si>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</si>
  <si>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</si>
  <si>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</si>
  <si>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</si>
  <si>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</si>
  <si>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</si>
  <si>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</si>
  <si>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</si>
  <si>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</si>
  <si>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</si>
  <si>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</si>
  <si>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</si>
  <si>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</si>
  <si>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</si>
  <si>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</si>
  <si>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</si>
  <si>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</si>
  <si>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</si>
  <si>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</si>
  <si>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</si>
  <si>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</si>
  <si>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</si>
  <si>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</si>
  <si>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</si>
  <si>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</si>
  <si>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</si>
  <si>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</si>
  <si>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</si>
  <si>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</si>
  <si>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</si>
  <si>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</si>
  <si>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</si>
  <si>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</si>
  <si>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</si>
  <si>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</si>
  <si>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</si>
  <si>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</si>
  <si>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</si>
  <si>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</si>
  <si>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</si>
  <si>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</si>
  <si>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</si>
  <si>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</si>
  <si>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</si>
  <si>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</si>
  <si>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</si>
  <si>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</si>
  <si>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</si>
  <si>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</si>
  <si>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</si>
  <si>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</si>
  <si>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</si>
  <si>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</si>
  <si>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</si>
  <si>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</si>
  <si>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</si>
  <si>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</si>
  <si>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</si>
  <si>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</si>
  <si>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</si>
  <si>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</si>
  <si>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</si>
  <si>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</si>
  <si>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</si>
  <si>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</si>
  <si>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</si>
  <si>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</si>
  <si>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</si>
  <si>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</si>
  <si>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</si>
  <si>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</si>
  <si>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</si>
  <si>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</si>
  <si>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</si>
  <si>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</si>
  <si>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</si>
  <si>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</si>
  <si>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</si>
  <si>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</si>
  <si>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</si>
  <si>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</si>
  <si>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</si>
  <si>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</si>
  <si>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</si>
  <si>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</si>
  <si>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</si>
  <si>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</si>
  <si>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</si>
  <si>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</si>
  <si>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</si>
  <si>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</si>
  <si>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</si>
  <si>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</si>
  <si>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</si>
  <si>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</si>
  <si>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</si>
  <si>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</si>
  <si>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</si>
  <si>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</si>
  <si>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</si>
  <si>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</si>
  <si>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</si>
  <si>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</si>
  <si>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</si>
  <si>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</si>
  <si>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</si>
  <si>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</si>
  <si>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</si>
  <si>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</si>
  <si>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</si>
  <si>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</si>
  <si>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</si>
  <si>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</si>
  <si>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</si>
  <si>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</si>
  <si>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</si>
  <si>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</si>
  <si>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</si>
  <si>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</si>
  <si>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</si>
  <si>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</si>
  <si>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</si>
  <si>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</si>
  <si>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</si>
  <si>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</si>
  <si>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</si>
  <si>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</si>
  <si>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</si>
  <si>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</si>
  <si>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</si>
  <si>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</si>
  <si>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</si>
  <si>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</si>
  <si>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</si>
  <si>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</si>
  <si>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</si>
  <si>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</si>
  <si>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</si>
  <si>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</si>
  <si>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</si>
  <si>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</si>
  <si>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</si>
  <si>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</si>
  <si>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</si>
  <si>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</si>
  <si>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</si>
  <si>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</si>
  <si>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</si>
  <si>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</si>
  <si>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</si>
  <si>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</si>
  <si>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</si>
  <si>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</si>
  <si>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</si>
  <si>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</si>
  <si>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</si>
  <si>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</si>
  <si>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</si>
  <si>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</si>
  <si>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</si>
  <si>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</si>
  <si>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</si>
  <si>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</si>
  <si>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</si>
  <si>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</si>
  <si>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</si>
  <si>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</si>
  <si>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</si>
  <si>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</si>
  <si>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</si>
  <si>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</si>
  <si>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</si>
  <si>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</si>
  <si>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</si>
  <si>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</si>
  <si>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</si>
  <si>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</si>
  <si>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</si>
  <si>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</si>
  <si>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</si>
  <si>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</si>
  <si>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</si>
  <si>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</si>
  <si>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</si>
  <si>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</si>
  <si>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</si>
  <si>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</si>
  <si>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</si>
  <si>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</si>
  <si>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</si>
  <si>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</si>
  <si>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</si>
  <si>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</si>
  <si>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</si>
  <si>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</si>
  <si>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</si>
  <si>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</si>
  <si>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</si>
  <si>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</si>
  <si>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</si>
  <si>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</si>
  <si>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</si>
  <si>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</si>
  <si>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</si>
  <si>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</si>
  <si>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</si>
  <si>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</si>
  <si>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</si>
  <si>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</si>
  <si>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</si>
  <si>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</si>
  <si>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</si>
  <si>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</si>
  <si>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</si>
  <si>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</si>
  <si>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</si>
  <si>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</si>
  <si>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</si>
  <si>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</si>
  <si>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</si>
  <si>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</si>
  <si>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</si>
  <si>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</si>
  <si>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</si>
  <si>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</si>
  <si>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</si>
  <si>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</si>
  <si>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</si>
  <si>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</si>
  <si>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</si>
  <si>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</si>
  <si>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</si>
  <si>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</si>
  <si>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</si>
  <si>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</si>
  <si>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</si>
  <si>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</si>
  <si>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</si>
  <si>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</si>
  <si>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</si>
  <si>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</si>
  <si>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</si>
  <si>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</si>
  <si>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</si>
  <si>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</si>
  <si>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</si>
  <si>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</si>
  <si>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</si>
  <si>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</si>
  <si>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</si>
  <si>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</si>
  <si>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</si>
  <si>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</si>
  <si>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</si>
  <si>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</si>
  <si>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</si>
  <si>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</si>
  <si>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</si>
  <si>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</si>
  <si>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</si>
  <si>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</si>
  <si>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</si>
  <si>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</si>
  <si>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</si>
  <si>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</si>
  <si>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</si>
  <si>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</si>
  <si>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</si>
  <si>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</si>
  <si>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</si>
  <si>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</si>
  <si>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</si>
  <si>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</si>
  <si>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</si>
  <si>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</si>
  <si>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</si>
  <si>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</si>
  <si>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</si>
  <si>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</si>
  <si>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</si>
  <si>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</si>
  <si>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</si>
  <si>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</si>
  <si>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</si>
  <si>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</si>
  <si>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</si>
  <si>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</si>
  <si>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</si>
  <si>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</si>
  <si>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</si>
  <si>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</si>
  <si>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</si>
  <si>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</si>
  <si>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</si>
  <si>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</si>
  <si>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</si>
  <si>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</si>
  <si>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</si>
  <si>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</si>
  <si>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</si>
  <si>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</si>
  <si>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</si>
  <si>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</si>
  <si>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</si>
  <si>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</si>
  <si>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</si>
  <si>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</si>
  <si>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</si>
  <si>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</si>
  <si>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</si>
  <si>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</si>
  <si>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</si>
  <si>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</si>
  <si>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</si>
  <si>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</si>
  <si>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</si>
  <si>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</si>
  <si>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</si>
  <si>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</si>
  <si>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</si>
  <si>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</si>
  <si>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</si>
  <si>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</si>
  <si>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</si>
  <si>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</si>
  <si>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</si>
  <si>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</si>
  <si>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</si>
  <si>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</si>
  <si>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</si>
  <si>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</si>
  <si>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</si>
  <si>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</si>
  <si>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</si>
  <si>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</si>
  <si>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</si>
  <si>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</si>
  <si>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</si>
  <si>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</si>
  <si>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</si>
  <si>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</si>
  <si>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</si>
  <si>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</si>
  <si>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</si>
  <si>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</si>
  <si>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</si>
  <si>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</si>
  <si>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</si>
  <si>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</si>
  <si>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</si>
  <si>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</si>
  <si>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</si>
  <si>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</si>
  <si>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</si>
  <si>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</si>
  <si>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</si>
  <si>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</si>
  <si>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</si>
  <si>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</si>
  <si>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</si>
  <si>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</si>
  <si>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</si>
  <si>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</si>
  <si>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</si>
  <si>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</si>
  <si>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</si>
  <si>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</si>
  <si>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</si>
  <si>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</si>
  <si>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</si>
  <si>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</si>
  <si>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</si>
  <si>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</si>
  <si>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</si>
  <si>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</si>
  <si>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</si>
  <si>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</si>
  <si>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</si>
  <si>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</si>
  <si>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</si>
  <si>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</si>
  <si>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</si>
  <si>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</si>
  <si>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</si>
  <si>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</si>
  <si>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</si>
  <si>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</si>
  <si>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</si>
  <si>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</si>
  <si>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</si>
  <si>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</si>
  <si>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</si>
  <si>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</si>
  <si>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</si>
  <si>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</si>
  <si>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</si>
  <si>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</si>
  <si>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</si>
  <si>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</si>
  <si>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</si>
  <si>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</si>
  <si>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</si>
  <si>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</si>
  <si>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</si>
  <si>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</si>
  <si>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</si>
  <si>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</si>
  <si>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</si>
  <si>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</si>
  <si>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</si>
  <si>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</si>
  <si>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</si>
  <si>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</si>
  <si>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</si>
  <si>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</si>
  <si>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</si>
  <si>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</si>
  <si>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</si>
  <si>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</si>
  <si>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</si>
  <si>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</si>
  <si>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</si>
  <si>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</si>
  <si>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</si>
  <si>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</si>
  <si>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</si>
  <si>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</si>
  <si>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</si>
  <si>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</si>
  <si>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</si>
  <si>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</si>
  <si>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</si>
  <si>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</si>
  <si>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</si>
  <si>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</si>
  <si>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</si>
  <si>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</si>
  <si>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</si>
  <si>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</si>
  <si>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</si>
  <si>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</si>
  <si>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</si>
  <si>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</si>
  <si>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</si>
  <si>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</si>
  <si>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</si>
  <si>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</si>
  <si>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</si>
  <si>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</si>
  <si>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</si>
  <si>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</si>
  <si>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</si>
  <si>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</si>
  <si>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</si>
  <si>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</si>
  <si>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</si>
  <si>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</si>
  <si>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</si>
  <si>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</si>
  <si>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</si>
  <si>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</si>
  <si>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</si>
  <si>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</si>
  <si>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</si>
  <si>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</si>
  <si>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</si>
  <si>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</si>
  <si>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</si>
  <si>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</si>
  <si>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</si>
  <si>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</si>
  <si>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</si>
  <si>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</si>
  <si>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</si>
  <si>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</si>
  <si>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</si>
  <si>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</si>
  <si>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</si>
  <si>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</si>
  <si>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</si>
  <si>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</si>
  <si>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</si>
  <si>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</si>
  <si>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</si>
  <si>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</si>
  <si>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</si>
  <si>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</si>
  <si>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</si>
  <si>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</si>
  <si>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</si>
  <si>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</si>
  <si>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</si>
  <si>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</si>
  <si>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</si>
  <si>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</si>
  <si>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</si>
  <si>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</si>
  <si>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</si>
  <si>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</si>
  <si>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</si>
  <si>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</si>
  <si>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</si>
  <si>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</si>
  <si>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</si>
  <si>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</si>
  <si>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</si>
  <si>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</si>
  <si>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</si>
  <si>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</si>
  <si>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</si>
  <si>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</si>
  <si>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</si>
  <si>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</si>
  <si>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</si>
  <si>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</si>
  <si>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</si>
  <si>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</si>
  <si>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</si>
  <si>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</si>
  <si>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</si>
  <si>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</si>
  <si>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</si>
  <si>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</si>
  <si>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</si>
  <si>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</si>
  <si>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</si>
  <si>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</si>
  <si>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</si>
  <si>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</si>
  <si>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</si>
  <si>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</si>
  <si>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</si>
  <si>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</si>
  <si>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</si>
  <si>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</si>
  <si>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</si>
  <si>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</si>
  <si>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</si>
  <si>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</si>
  <si>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</si>
  <si>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</si>
  <si>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</si>
  <si>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</si>
  <si>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</si>
  <si>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</si>
  <si>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</si>
  <si>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</si>
  <si>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</si>
  <si>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</si>
  <si>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</si>
  <si>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</si>
  <si>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</si>
  <si>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</si>
  <si>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</si>
  <si>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</si>
  <si>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</si>
  <si>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</si>
  <si>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</si>
  <si>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</si>
  <si>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</si>
  <si>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</si>
  <si>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</si>
  <si>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</si>
  <si>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</si>
  <si>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</si>
  <si>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</si>
  <si>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</si>
  <si>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</si>
  <si>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</si>
  <si>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</si>
  <si>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</si>
  <si>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</si>
  <si>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</si>
  <si>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</si>
  <si>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</si>
  <si>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</si>
  <si>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</si>
  <si>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</si>
  <si>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</si>
  <si>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</si>
  <si>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</si>
  <si>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</si>
  <si>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</si>
  <si>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</si>
  <si>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</si>
  <si>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</si>
  <si>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</si>
  <si>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</si>
  <si>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</si>
  <si>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</si>
  <si>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</si>
  <si>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</si>
  <si>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</si>
  <si>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</si>
  <si>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</si>
  <si>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</si>
  <si>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</si>
  <si>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</si>
  <si>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</si>
  <si>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</si>
  <si>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</si>
  <si>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</si>
  <si>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</si>
  <si>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</si>
  <si>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</si>
  <si>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</si>
  <si>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</si>
  <si>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</si>
  <si>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</si>
  <si>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</si>
  <si>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</si>
  <si>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</si>
  <si>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</si>
  <si>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</si>
  <si>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</si>
  <si>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</si>
  <si>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</si>
  <si>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</si>
  <si>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</si>
  <si>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</si>
  <si>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</si>
  <si>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</si>
  <si>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</si>
  <si>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</si>
  <si>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</si>
  <si>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</si>
  <si>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</si>
  <si>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</si>
  <si>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</si>
  <si>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</si>
  <si>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</si>
  <si>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</si>
  <si>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</si>
  <si>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</si>
  <si>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</si>
  <si>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</si>
  <si>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</si>
  <si>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</si>
  <si>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</si>
  <si>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</si>
  <si>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</si>
  <si>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</si>
  <si>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</si>
  <si>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</si>
  <si>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</si>
  <si>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</si>
  <si>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</si>
  <si>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</si>
  <si>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</si>
  <si>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</si>
  <si>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</si>
  <si>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</si>
  <si>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</si>
  <si>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</si>
  <si>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</si>
  <si>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</si>
  <si>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</si>
  <si>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</si>
  <si>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</si>
  <si>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</si>
  <si>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</si>
  <si>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</si>
  <si>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</si>
  <si>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</si>
  <si>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</si>
  <si>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</si>
  <si>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</si>
  <si>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</si>
  <si>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</si>
  <si>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</si>
  <si>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</si>
  <si>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</si>
  <si>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</si>
  <si>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</si>
  <si>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</si>
  <si>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</si>
  <si>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</si>
  <si>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</si>
  <si>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</si>
  <si>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</si>
  <si>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</si>
  <si>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</si>
  <si>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</si>
  <si>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</si>
  <si>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</si>
  <si>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</si>
  <si>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</si>
  <si>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</si>
  <si>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</si>
  <si>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</si>
  <si>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</si>
  <si>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</si>
  <si>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</si>
  <si>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</si>
  <si>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</si>
  <si>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</si>
  <si>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</si>
  <si>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</si>
  <si>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</si>
  <si>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</si>
  <si>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</si>
  <si>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</si>
  <si>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</si>
  <si>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</si>
  <si>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</si>
  <si>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</si>
  <si>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</si>
  <si>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</si>
  <si>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</si>
  <si>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</si>
  <si>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</si>
  <si>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</si>
  <si>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</si>
  <si>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</si>
  <si>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</si>
  <si>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</si>
  <si>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</si>
  <si>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</si>
  <si>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</si>
  <si>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</si>
  <si>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</si>
  <si>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</si>
  <si>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</si>
  <si>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</si>
  <si>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</si>
  <si>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</si>
  <si>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</si>
  <si>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</si>
  <si>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</si>
  <si>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</si>
  <si>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</si>
  <si>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</si>
  <si>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</si>
  <si>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</si>
  <si>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</si>
  <si>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</si>
  <si>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</si>
  <si>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</si>
  <si>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</si>
  <si>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</si>
  <si>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</si>
  <si>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</si>
  <si>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</si>
  <si>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</si>
  <si>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</si>
  <si>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</si>
  <si>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</si>
  <si>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</si>
  <si>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</si>
  <si>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</si>
  <si>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</si>
  <si>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</si>
  <si>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</si>
  <si>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</si>
  <si>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</si>
  <si>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</si>
  <si>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</si>
  <si>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</si>
  <si>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</si>
  <si>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</si>
  <si>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</si>
  <si>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</si>
  <si>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</si>
  <si>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</si>
  <si>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</si>
  <si>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</si>
  <si>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</si>
  <si>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</si>
  <si>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</si>
  <si>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</si>
  <si>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</si>
  <si>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</si>
  <si>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</si>
  <si>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</si>
  <si>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</si>
  <si>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</si>
  <si>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</si>
  <si>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</si>
  <si>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</si>
  <si>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</si>
  <si>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</si>
  <si>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</si>
  <si>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</si>
  <si>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</si>
  <si>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</si>
  <si>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</si>
  <si>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</si>
  <si>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</si>
  <si>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</si>
  <si>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</si>
  <si>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</si>
  <si>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</si>
  <si>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</si>
  <si>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</si>
  <si>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</si>
  <si>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</si>
  <si>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</si>
  <si>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</si>
  <si>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</si>
  <si>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</si>
  <si>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</si>
  <si>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</si>
  <si>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</si>
  <si>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</si>
  <si>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</si>
  <si>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</si>
  <si>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</si>
  <si>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</si>
  <si>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</si>
  <si>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</si>
  <si>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</si>
  <si>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</si>
  <si>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</si>
  <si>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</si>
  <si>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</si>
  <si>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</si>
  <si>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</si>
  <si>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</si>
  <si>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</si>
  <si>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</si>
  <si>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</si>
  <si>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</si>
  <si>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</si>
  <si>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</si>
  <si>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</si>
  <si>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</si>
  <si>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</si>
  <si>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</si>
  <si>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</si>
  <si>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</si>
  <si>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</si>
  <si>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</si>
  <si>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</si>
  <si>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</si>
  <si>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</si>
  <si>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</si>
  <si>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</si>
  <si>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</si>
  <si>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</si>
  <si>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</si>
  <si>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</si>
  <si>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</si>
  <si>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</si>
  <si>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</si>
  <si>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</si>
  <si>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</si>
  <si>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</si>
  <si>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</si>
  <si>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</si>
  <si>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</si>
  <si>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</si>
  <si>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</si>
  <si>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</si>
  <si>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</si>
  <si>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</si>
  <si>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</si>
  <si>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</si>
  <si>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</si>
  <si>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</si>
  <si>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</si>
  <si>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</si>
  <si>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</si>
  <si>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</si>
  <si>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</si>
  <si>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</si>
  <si>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</si>
  <si>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</si>
  <si>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</si>
  <si>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</si>
  <si>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</si>
  <si>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</si>
  <si>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</si>
  <si>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</si>
  <si>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</si>
  <si>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</si>
  <si>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</si>
  <si>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</si>
  <si>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</si>
  <si>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</si>
  <si>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</si>
  <si>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</si>
  <si>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</si>
  <si>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</si>
  <si>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</si>
  <si>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</si>
  <si>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</si>
  <si>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</si>
  <si>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</si>
  <si>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</si>
  <si>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</si>
  <si>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</si>
  <si>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</si>
  <si>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</si>
  <si>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</si>
  <si>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</si>
  <si>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</si>
  <si>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</si>
  <si>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</si>
  <si>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</si>
  <si>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</si>
  <si>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</si>
  <si>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</si>
  <si>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</si>
  <si>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</si>
  <si>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</si>
  <si>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</si>
  <si>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</si>
  <si>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</si>
  <si>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</si>
  <si>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</si>
  <si>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</si>
  <si>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</si>
  <si>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</si>
  <si>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</si>
  <si>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</si>
  <si>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</si>
  <si>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</si>
  <si>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</si>
  <si>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</si>
  <si>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</si>
  <si>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</si>
  <si>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</si>
  <si>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</si>
  <si>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</si>
  <si>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</si>
  <si>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</si>
  <si>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</si>
  <si>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</si>
  <si>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</si>
  <si>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</si>
  <si>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</si>
  <si>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</si>
  <si>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</si>
  <si>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</si>
  <si>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</si>
  <si>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</si>
  <si>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</si>
  <si>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</si>
  <si>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</si>
  <si>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</si>
  <si>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</si>
  <si>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</si>
  <si>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</si>
  <si>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</si>
  <si>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</si>
  <si>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</si>
  <si>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</si>
  <si>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</si>
  <si>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</si>
  <si>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</si>
  <si>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</si>
  <si>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</si>
  <si>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</si>
  <si>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</si>
  <si>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</si>
  <si>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</si>
  <si>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</si>
  <si>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</si>
  <si>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</si>
  <si>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</si>
  <si>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</si>
  <si>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</si>
  <si>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</si>
  <si>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</si>
  <si>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</si>
  <si>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</si>
  <si>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</si>
  <si>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</si>
  <si>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</si>
  <si>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</si>
  <si>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</si>
  <si>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</si>
  <si>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</si>
  <si>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</si>
  <si>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</si>
  <si>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</si>
  <si>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</si>
  <si>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</si>
  <si>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</si>
  <si>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</si>
  <si>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</si>
  <si>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</si>
  <si>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</si>
  <si>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</si>
  <si>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</si>
  <si>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</si>
  <si>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</si>
  <si>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</si>
  <si>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</si>
  <si>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</si>
  <si>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</si>
  <si>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</si>
  <si>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</si>
  <si>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</si>
  <si>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</si>
  <si>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</si>
  <si>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</si>
  <si>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</si>
  <si>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</si>
  <si>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</si>
  <si>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</si>
  <si>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</si>
  <si>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</si>
  <si>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</si>
  <si>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</si>
  <si>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</si>
  <si>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</si>
  <si>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</si>
  <si>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</si>
  <si>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</si>
  <si>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</si>
  <si>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</si>
  <si>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</si>
  <si>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</si>
  <si>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</si>
  <si>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</si>
  <si>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</si>
  <si>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</si>
  <si>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</si>
  <si>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</si>
  <si>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</si>
  <si>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</si>
  <si>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</si>
  <si>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</si>
  <si>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</si>
  <si>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</si>
  <si>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</si>
  <si>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</si>
  <si>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</si>
  <si>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</si>
  <si>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</si>
  <si>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</si>
  <si>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</si>
  <si>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</si>
  <si>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</si>
  <si>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</si>
  <si>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</si>
  <si>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</si>
  <si>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</si>
  <si>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</si>
  <si>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</si>
  <si>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</si>
  <si>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</si>
  <si>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</si>
  <si>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</si>
  <si>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</si>
  <si>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</si>
  <si>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</si>
  <si>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</si>
  <si>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</si>
  <si>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</si>
  <si>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</si>
  <si>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</si>
  <si>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</si>
  <si>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</si>
  <si>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</si>
  <si>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</si>
  <si>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</si>
  <si>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</si>
  <si>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</si>
  <si>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</si>
  <si>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</si>
  <si>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</si>
  <si>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</si>
  <si>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</si>
  <si>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</si>
  <si>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</si>
  <si>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</si>
  <si>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</si>
  <si>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</si>
  <si>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</si>
  <si>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</si>
  <si>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</si>
  <si>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</si>
  <si>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</si>
  <si>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</si>
  <si>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</si>
  <si>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</si>
  <si>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</si>
  <si>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</si>
  <si>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</si>
  <si>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</si>
  <si>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</si>
  <si>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</si>
  <si>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</si>
  <si>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</si>
  <si>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</si>
  <si>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</si>
  <si>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</si>
  <si>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</si>
  <si>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</si>
  <si>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</si>
  <si>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</si>
  <si>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</si>
  <si>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</si>
  <si>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</si>
  <si>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</si>
  <si>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</si>
  <si>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</si>
  <si>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</si>
  <si>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</si>
  <si>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</si>
  <si>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</si>
  <si>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</si>
  <si>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</si>
  <si>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</si>
  <si>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</si>
  <si>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</si>
  <si>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</si>
  <si>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</si>
  <si>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</si>
  <si>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</si>
  <si>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</si>
  <si>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</si>
  <si>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</si>
  <si>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</si>
  <si>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</si>
  <si>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</si>
  <si>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</si>
  <si>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</si>
  <si>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</si>
  <si>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</si>
  <si>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</si>
  <si>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</si>
  <si>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</si>
  <si>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</si>
  <si>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</si>
  <si>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</si>
  <si>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</si>
  <si>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</si>
  <si>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</si>
  <si>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</si>
  <si>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</si>
  <si>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</si>
  <si>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</si>
  <si>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</si>
  <si>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</si>
  <si>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</si>
  <si>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</si>
  <si>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</si>
  <si>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</si>
  <si>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</si>
  <si>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</si>
  <si>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</si>
  <si>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</si>
  <si>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</si>
  <si>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</si>
  <si>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</si>
  <si>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</si>
  <si>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</si>
  <si>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</si>
  <si>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</si>
  <si>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</si>
  <si>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</si>
  <si>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</si>
  <si>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</si>
  <si>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</si>
  <si>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</si>
  <si>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</si>
  <si>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</si>
  <si>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</si>
  <si>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</si>
  <si>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</si>
  <si>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</si>
  <si>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</si>
  <si>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</si>
  <si>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</si>
  <si>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</si>
  <si>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</si>
  <si>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</si>
  <si>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</si>
  <si>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</si>
  <si>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</si>
  <si>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</si>
  <si>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</si>
  <si>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</si>
  <si>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</si>
  <si>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</si>
  <si>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</si>
  <si>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</si>
  <si>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</si>
  <si>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</si>
  <si>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</si>
  <si>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</si>
  <si>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</si>
  <si>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</si>
  <si>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</si>
  <si>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</si>
  <si>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</si>
  <si>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</si>
  <si>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</si>
  <si>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</si>
  <si>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</si>
  <si>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</si>
  <si>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</si>
  <si>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</si>
  <si>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</si>
  <si>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</si>
  <si>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</si>
  <si>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</si>
  <si>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</si>
  <si>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</si>
  <si>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</si>
  <si>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</si>
  <si>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</si>
  <si>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</si>
  <si>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</si>
  <si>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</si>
  <si>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</si>
  <si>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</si>
  <si>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</si>
  <si>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</si>
  <si>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</si>
  <si>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</si>
  <si>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</si>
  <si>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</si>
  <si>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</si>
  <si>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</si>
  <si>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</si>
  <si>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</si>
  <si>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</si>
  <si>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</si>
  <si>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</si>
  <si>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</si>
  <si>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</si>
  <si>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</si>
  <si>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</si>
  <si>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</si>
  <si>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</si>
  <si>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</si>
  <si>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</si>
  <si>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</si>
  <si>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</si>
  <si>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</si>
  <si>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</si>
  <si>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</si>
  <si>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</si>
  <si>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</si>
  <si>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</si>
  <si>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</si>
  <si>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</si>
  <si>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</si>
  <si>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</si>
  <si>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</si>
  <si>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</si>
  <si>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</si>
  <si>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</si>
  <si>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</si>
  <si>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</si>
  <si>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</si>
  <si>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</si>
  <si>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</si>
  <si>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</si>
  <si>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</si>
  <si>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</si>
  <si>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</si>
  <si>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</si>
  <si>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</si>
  <si>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</si>
  <si>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</si>
  <si>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</si>
  <si>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</si>
  <si>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</si>
  <si>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</si>
  <si>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</si>
  <si>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</si>
  <si>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</si>
  <si>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</si>
  <si>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</si>
  <si>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</si>
  <si>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</si>
  <si>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</si>
  <si>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</si>
  <si>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</si>
  <si>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</si>
  <si>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</si>
  <si>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</si>
  <si>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</si>
  <si>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</si>
  <si>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</si>
  <si>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</si>
  <si>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</si>
  <si>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</si>
  <si>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</si>
  <si>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</si>
  <si>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</si>
  <si>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</si>
  <si>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</si>
  <si>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</si>
  <si>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</si>
  <si>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</si>
  <si>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</si>
  <si>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</si>
  <si>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</si>
  <si>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</si>
  <si>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</si>
  <si>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</si>
  <si>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</si>
  <si>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</si>
  <si>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</si>
  <si>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</si>
  <si>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</si>
  <si>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</si>
  <si>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</si>
  <si>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</si>
  <si>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</si>
  <si>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</si>
  <si>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</si>
  <si>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</si>
  <si>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</si>
  <si>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</si>
  <si>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</si>
  <si>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</si>
  <si>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</si>
  <si>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</si>
  <si>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</si>
  <si>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</si>
  <si>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</si>
  <si>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</si>
  <si>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</si>
  <si>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</si>
  <si>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</si>
  <si>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</si>
  <si>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</si>
  <si>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</si>
  <si>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</si>
  <si>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</si>
  <si>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</si>
  <si>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</si>
  <si>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</si>
  <si>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</si>
  <si>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</si>
  <si>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</si>
  <si>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</si>
  <si>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</si>
  <si>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</si>
  <si>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</si>
  <si>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</si>
  <si>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</si>
  <si>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</si>
  <si>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</si>
  <si>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</si>
  <si>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</si>
  <si>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</si>
  <si>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</si>
  <si>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</si>
  <si>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</si>
  <si>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</si>
  <si>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</si>
  <si>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</si>
  <si>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</si>
  <si>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</si>
  <si>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</si>
  <si>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</si>
  <si>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</si>
  <si>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</si>
  <si>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</si>
  <si>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</si>
  <si>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</si>
  <si>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</si>
  <si>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</si>
  <si>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</si>
  <si>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</si>
  <si>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</si>
  <si>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</si>
  <si>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</si>
  <si>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</si>
  <si>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</si>
  <si>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</si>
  <si>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</si>
  <si>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</si>
  <si>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</si>
  <si>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</si>
  <si>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</si>
  <si>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</si>
  <si>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</si>
  <si>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</si>
  <si>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</si>
  <si>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</si>
  <si>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</si>
  <si>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</si>
  <si>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</si>
  <si>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</si>
  <si>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</si>
  <si>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</si>
  <si>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</si>
  <si>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</si>
  <si>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</si>
  <si>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</si>
  <si>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</si>
  <si>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</si>
  <si>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</si>
  <si>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</si>
  <si>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</si>
  <si>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</si>
  <si>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</si>
  <si>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</si>
  <si>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</si>
  <si>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</si>
  <si>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</si>
  <si>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</si>
  <si>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</si>
  <si>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</si>
  <si>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</si>
  <si>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</si>
  <si>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</si>
  <si>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</si>
  <si>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</si>
  <si>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</si>
  <si>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</si>
  <si>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</si>
  <si>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</si>
  <si>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</si>
  <si>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</si>
  <si>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</si>
  <si>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</si>
  <si>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</si>
  <si>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</si>
  <si>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</si>
  <si>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</si>
  <si>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</si>
  <si>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</si>
  <si>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</si>
  <si>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</si>
  <si>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</si>
  <si>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</si>
  <si>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</si>
  <si>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</si>
  <si>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</si>
  <si>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</si>
  <si>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</si>
  <si>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</si>
  <si>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</si>
  <si>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</si>
  <si>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</si>
  <si>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</si>
  <si>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</si>
  <si>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</si>
  <si>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</si>
  <si>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</si>
  <si>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</si>
  <si>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</si>
  <si>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</si>
  <si>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</si>
  <si>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</si>
  <si>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</si>
  <si>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</si>
  <si>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</si>
  <si>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</si>
  <si>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</si>
  <si>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</si>
  <si>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</si>
  <si>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</si>
  <si>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</si>
  <si>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</si>
  <si>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</si>
  <si>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</si>
  <si>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</si>
  <si>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</si>
  <si>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</si>
  <si>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</si>
  <si>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</si>
  <si>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</si>
  <si>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</si>
  <si>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</si>
  <si>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</si>
  <si>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</si>
  <si>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</si>
  <si>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</si>
  <si>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</si>
  <si>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</si>
  <si>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</si>
  <si>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</si>
  <si>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</si>
  <si>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</si>
  <si>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</si>
  <si>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</si>
  <si>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</si>
  <si>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</si>
  <si>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</si>
  <si>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</si>
  <si>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</si>
  <si>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</si>
  <si>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</si>
  <si>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</si>
  <si>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</si>
  <si>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</si>
  <si>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</si>
  <si>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</si>
  <si>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</si>
  <si>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</si>
  <si>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</si>
  <si>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</si>
  <si>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</si>
  <si>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</si>
  <si>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</si>
  <si>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</si>
  <si>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</si>
  <si>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</si>
  <si>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</si>
  <si>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</si>
  <si>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</si>
  <si>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</si>
  <si>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</si>
  <si>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</si>
  <si>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</si>
  <si>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</si>
  <si>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</si>
  <si>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</si>
  <si>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</si>
  <si>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</si>
  <si>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</si>
  <si>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</si>
  <si>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</si>
  <si>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</si>
  <si>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</si>
  <si>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</si>
  <si>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</si>
  <si>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</si>
  <si>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</si>
  <si>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</si>
  <si>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</si>
  <si>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</si>
  <si>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</si>
  <si>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</si>
  <si>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</si>
  <si>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</si>
  <si>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</si>
  <si>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</si>
  <si>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</si>
  <si>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</si>
  <si>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</si>
  <si>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</si>
  <si>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</si>
  <si>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</si>
  <si>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</si>
  <si>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</si>
  <si>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</si>
  <si>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</si>
  <si>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</si>
  <si>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</si>
  <si>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</si>
  <si>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</si>
  <si>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</si>
  <si>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</si>
  <si>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</si>
  <si>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</si>
  <si>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</si>
  <si>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</si>
  <si>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</si>
  <si>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</si>
  <si>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</si>
  <si>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</si>
  <si>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</si>
  <si>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</si>
  <si>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</si>
  <si>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</si>
  <si>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</si>
  <si>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</si>
  <si>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</si>
  <si>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</si>
  <si>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</si>
  <si>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</si>
  <si>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</si>
  <si>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</si>
  <si>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</si>
  <si>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</si>
  <si>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</si>
  <si>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</si>
  <si>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</si>
  <si>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</si>
  <si>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</si>
  <si>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</si>
  <si>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</si>
  <si>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</si>
  <si>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</si>
  <si>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</si>
  <si>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</si>
  <si>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</si>
  <si>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</si>
  <si>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</si>
  <si>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</si>
  <si>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</si>
  <si>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</si>
  <si>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</si>
  <si>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</si>
  <si>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</si>
  <si>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</si>
  <si>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</si>
  <si>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</si>
  <si>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</si>
  <si>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</si>
  <si>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</si>
  <si>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</si>
  <si>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</si>
  <si>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</si>
  <si>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</si>
  <si>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</si>
  <si>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</si>
  <si>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</si>
  <si>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</si>
  <si>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</si>
  <si>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</si>
  <si>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</si>
  <si>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</si>
  <si>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</si>
  <si>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</si>
  <si>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</si>
  <si>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</si>
  <si>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</si>
  <si>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</si>
  <si>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</si>
  <si>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</si>
  <si>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</si>
  <si>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</si>
  <si>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</si>
  <si>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</si>
  <si>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</si>
  <si>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</si>
  <si>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</si>
  <si>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</si>
  <si>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</si>
  <si>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</si>
  <si>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</si>
  <si>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</si>
  <si>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</si>
  <si>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</si>
  <si>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</si>
  <si>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</si>
  <si>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</si>
  <si>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</si>
  <si>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</si>
  <si>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</si>
  <si>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</si>
  <si>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</si>
  <si>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</si>
  <si>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</si>
  <si>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</si>
  <si>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</si>
  <si>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</si>
  <si>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</si>
  <si>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</si>
  <si>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</si>
  <si>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</si>
  <si>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</si>
  <si>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</si>
  <si>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</si>
  <si>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</si>
  <si>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</si>
  <si>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</si>
  <si>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</si>
  <si>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</si>
  <si>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</si>
  <si>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</si>
  <si>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</si>
  <si>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</si>
  <si>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</si>
  <si>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</si>
  <si>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</si>
  <si>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</si>
  <si>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</si>
  <si>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</si>
  <si>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</si>
  <si>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</si>
  <si>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</si>
  <si>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</si>
  <si>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</si>
  <si>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</si>
  <si>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</si>
  <si>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</si>
  <si>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</si>
  <si>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</si>
  <si>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</si>
  <si>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</si>
  <si>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</si>
  <si>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</si>
  <si>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</si>
  <si>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</si>
  <si>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</si>
  <si>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</si>
  <si>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</si>
  <si>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</si>
  <si>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</si>
  <si>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</si>
  <si>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</si>
  <si>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</si>
  <si>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</si>
  <si>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</si>
  <si>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</si>
  <si>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</si>
  <si>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</si>
  <si>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</si>
  <si>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</si>
  <si>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</si>
  <si>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</si>
  <si>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</si>
  <si>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</si>
  <si>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</si>
  <si>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</si>
  <si>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</si>
  <si>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</si>
  <si>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</si>
  <si>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</si>
  <si>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</si>
  <si>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</si>
  <si>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</si>
  <si>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</si>
  <si>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</si>
  <si>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</si>
  <si>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</si>
  <si>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</si>
  <si>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</si>
  <si>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</si>
  <si>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</si>
  <si>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</si>
  <si>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</si>
  <si>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</si>
  <si>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</si>
  <si>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</si>
  <si>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</si>
  <si>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</si>
  <si>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</si>
  <si>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</si>
  <si>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</si>
  <si>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</si>
  <si>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</si>
  <si>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</si>
  <si>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</si>
  <si>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</si>
  <si>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</si>
  <si>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</si>
  <si>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</si>
  <si>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</si>
  <si>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</si>
  <si>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</si>
  <si>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</si>
  <si>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</si>
  <si>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</si>
  <si>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</si>
  <si>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</si>
  <si>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</si>
  <si>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</si>
  <si>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</si>
  <si>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</si>
  <si>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</si>
  <si>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</si>
  <si>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</si>
  <si>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</si>
  <si>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</si>
  <si>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</si>
  <si>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</si>
  <si>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</si>
  <si>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</si>
  <si>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</si>
  <si>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</si>
  <si>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</si>
  <si>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</si>
  <si>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</si>
  <si>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</si>
  <si>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</si>
  <si>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</si>
  <si>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</si>
  <si>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</si>
  <si>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</si>
  <si>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</si>
  <si>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</si>
  <si>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</si>
  <si>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</si>
  <si>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</si>
  <si>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</si>
  <si>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</si>
  <si>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</si>
  <si>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</si>
  <si>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</si>
  <si>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</si>
  <si>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</si>
  <si>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</si>
  <si>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</si>
  <si>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</si>
  <si>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</si>
  <si>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</si>
  <si>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</si>
  <si>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</si>
  <si>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</si>
  <si>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</si>
  <si>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</si>
  <si>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</si>
  <si>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</si>
  <si>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</si>
  <si>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</si>
  <si>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</si>
  <si>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</si>
  <si>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</si>
  <si>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</si>
  <si>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</si>
  <si>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</si>
  <si>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</si>
  <si>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</si>
  <si>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</si>
  <si>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</si>
  <si>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</si>
  <si>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</si>
  <si>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</si>
  <si>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</si>
  <si>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</si>
  <si>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</si>
  <si>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</si>
  <si>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</si>
  <si>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</si>
  <si>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</si>
  <si>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</si>
  <si>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</si>
  <si>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</si>
  <si>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</si>
  <si>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</si>
  <si>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</si>
  <si>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</si>
  <si>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</si>
  <si>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</si>
  <si>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</si>
  <si>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</si>
  <si>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</si>
  <si>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</si>
  <si>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</si>
  <si>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</si>
  <si>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</si>
  <si>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</si>
  <si>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</si>
  <si>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</si>
  <si>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</si>
  <si>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</si>
  <si>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</si>
  <si>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</si>
  <si>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</si>
  <si>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</si>
  <si>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</si>
  <si>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</si>
  <si>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</si>
  <si>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</si>
  <si>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</si>
  <si>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</si>
  <si>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</si>
  <si>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</si>
  <si>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</si>
  <si>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</si>
  <si>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</si>
  <si>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</si>
  <si>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</si>
  <si>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</si>
  <si>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</si>
  <si>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</si>
  <si>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</si>
  <si>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</si>
  <si>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</si>
  <si>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</si>
  <si>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</si>
  <si>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</si>
  <si>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</si>
  <si>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</si>
  <si>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</si>
  <si>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</si>
  <si>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</si>
  <si>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</si>
  <si>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</si>
  <si>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</si>
  <si>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</si>
  <si>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</si>
  <si>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</si>
  <si>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</si>
  <si>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</si>
  <si>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</si>
  <si>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</si>
  <si>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</si>
  <si>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</si>
  <si>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</si>
  <si>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</si>
  <si>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</si>
  <si>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</si>
  <si>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</si>
  <si>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</si>
  <si>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</si>
  <si>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</si>
  <si>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</si>
  <si>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</si>
  <si>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</si>
  <si>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</si>
  <si>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</si>
  <si>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</si>
  <si>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</si>
  <si>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</si>
  <si>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</si>
  <si>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</si>
  <si>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</si>
  <si>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</si>
  <si>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</si>
  <si>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</si>
  <si>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</si>
  <si>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</si>
  <si>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</si>
  <si>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</si>
  <si>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</si>
  <si>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</si>
  <si>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</si>
  <si>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</si>
  <si>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</si>
  <si>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</si>
  <si>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</si>
  <si>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</si>
  <si>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</si>
  <si>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</si>
  <si>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</si>
  <si>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</si>
  <si>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</si>
  <si>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</si>
  <si>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</si>
  <si>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</si>
  <si>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</si>
  <si>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</si>
  <si>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</si>
  <si>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</si>
  <si>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</si>
  <si>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</si>
  <si>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</si>
  <si>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</si>
  <si>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</si>
  <si>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</si>
  <si>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</si>
  <si>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</si>
  <si>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</si>
  <si>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</si>
  <si>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</si>
  <si>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</si>
  <si>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</si>
  <si>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</si>
  <si>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</si>
  <si>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</si>
  <si>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</si>
  <si>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</si>
  <si>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</si>
  <si>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</si>
  <si>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</si>
  <si>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</si>
  <si>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</si>
  <si>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</si>
  <si>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</si>
  <si>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</si>
  <si>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</si>
  <si>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</si>
  <si>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</si>
  <si>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</si>
  <si>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</si>
  <si>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</si>
  <si>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</si>
  <si>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</si>
  <si>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</si>
  <si>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</si>
  <si>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</si>
  <si>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</si>
  <si>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</si>
  <si>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</si>
  <si>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</si>
  <si>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</si>
  <si>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</si>
  <si>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</si>
  <si>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</si>
  <si>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</si>
  <si>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</si>
  <si>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</si>
  <si>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</si>
  <si>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</si>
  <si>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</si>
  <si>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</si>
  <si>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</si>
  <si>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</si>
  <si>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</si>
  <si>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</si>
  <si>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</si>
  <si>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</si>
  <si>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</si>
  <si>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</si>
  <si>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</si>
  <si>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</si>
  <si>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</si>
  <si>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</si>
  <si>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</si>
  <si>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</si>
  <si>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</si>
  <si>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</si>
  <si>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</si>
  <si>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</si>
  <si>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</si>
  <si>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</si>
  <si>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</si>
  <si>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</si>
  <si>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</si>
  <si>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</si>
  <si>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</si>
  <si>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</si>
  <si>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</si>
  <si>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</si>
  <si>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</si>
  <si>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</si>
  <si>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</si>
  <si>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</si>
  <si>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</si>
  <si>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</si>
  <si>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</si>
  <si>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</si>
  <si>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</si>
  <si>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</si>
  <si>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</si>
  <si>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</si>
  <si>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</si>
  <si>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</si>
  <si>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</si>
  <si>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</si>
  <si>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</si>
  <si>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</si>
  <si>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</si>
  <si>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</si>
  <si>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</si>
  <si>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</si>
  <si>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</si>
  <si>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</si>
  <si>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</si>
  <si>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</si>
  <si>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</si>
  <si>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</si>
  <si>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</si>
  <si>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</si>
  <si>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</si>
  <si>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</si>
  <si>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</si>
  <si>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</si>
  <si>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</si>
  <si>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</si>
  <si>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</si>
  <si>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</si>
  <si>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</si>
  <si>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</si>
  <si>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</si>
  <si>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</si>
  <si>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</si>
  <si>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</si>
  <si>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</si>
  <si>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</si>
  <si>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</si>
  <si>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</si>
  <si>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</si>
  <si>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</si>
  <si>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</si>
  <si>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</si>
  <si>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</si>
  <si>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</si>
  <si>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</si>
  <si>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</si>
  <si>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</si>
  <si>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</si>
  <si>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</si>
  <si>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</si>
  <si>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</si>
  <si>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</si>
  <si>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</si>
  <si>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</si>
  <si>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</si>
  <si>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</si>
  <si>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</si>
  <si>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</si>
  <si>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</si>
  <si>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</si>
  <si>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</si>
  <si>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</si>
  <si>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</si>
  <si>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</si>
  <si>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</si>
  <si>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</si>
  <si>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</si>
  <si>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</si>
  <si>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</si>
  <si>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</si>
  <si>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</si>
  <si>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</si>
  <si>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</si>
  <si>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</si>
  <si>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</si>
  <si>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</si>
  <si>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</si>
  <si>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</si>
  <si>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</si>
  <si>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</si>
  <si>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</si>
  <si>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</si>
  <si>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</si>
  <si>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</si>
  <si>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</si>
  <si>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</si>
  <si>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</si>
  <si>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</si>
  <si>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</si>
  <si>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</si>
  <si>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</si>
  <si>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</si>
  <si>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</si>
  <si>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</si>
  <si>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</si>
  <si>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</si>
  <si>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</si>
  <si>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</si>
  <si>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</si>
  <si>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</si>
  <si>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</si>
  <si>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</si>
  <si>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</si>
  <si>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</si>
  <si>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</si>
  <si>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</si>
  <si>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</si>
  <si>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</si>
  <si>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</si>
  <si>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</si>
  <si>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</si>
  <si>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</si>
  <si>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</si>
  <si>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</si>
  <si>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</si>
  <si>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</si>
  <si>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</si>
  <si>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</si>
  <si>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</si>
  <si>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</si>
  <si>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</si>
  <si>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</si>
  <si>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</si>
  <si>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</si>
  <si>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</si>
  <si>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</si>
  <si>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</si>
  <si>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</si>
  <si>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</si>
  <si>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</si>
  <si>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</si>
  <si>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</si>
  <si>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</si>
  <si>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</si>
  <si>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</si>
  <si>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</si>
  <si>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</si>
  <si>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</si>
  <si>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</si>
  <si>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</si>
  <si>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</si>
  <si>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</si>
  <si>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</si>
  <si>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</si>
  <si>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</si>
  <si>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</si>
  <si>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</si>
  <si>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</si>
  <si>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</si>
  <si>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</si>
  <si>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</si>
  <si>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</si>
  <si>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</si>
  <si>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</si>
  <si>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</si>
  <si>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</si>
  <si>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</si>
  <si>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</si>
  <si>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</si>
  <si>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</si>
  <si>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</si>
  <si>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</si>
  <si>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</si>
  <si>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</si>
  <si>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</si>
  <si>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</si>
  <si>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</si>
  <si>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</si>
  <si>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</si>
  <si>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</si>
  <si>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</si>
  <si>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</si>
  <si>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</si>
  <si>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</si>
  <si>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</si>
  <si>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</si>
  <si>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</si>
  <si>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</si>
  <si>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</si>
  <si>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</si>
  <si>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</si>
  <si>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</si>
  <si>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</si>
  <si>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</si>
  <si>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</si>
  <si>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</si>
  <si>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</si>
  <si>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</si>
  <si>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</si>
  <si>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</si>
  <si>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</si>
  <si>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</si>
  <si>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</si>
  <si>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</si>
  <si>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</si>
  <si>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</si>
  <si>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</si>
  <si>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</si>
  <si>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</si>
  <si>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</si>
  <si>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</si>
  <si>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</si>
  <si>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</si>
  <si>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</si>
  <si>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</si>
  <si>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</si>
  <si>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</si>
  <si>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</si>
  <si>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</si>
  <si>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</si>
  <si>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</si>
  <si>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</si>
  <si>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</si>
  <si>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</si>
  <si>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</si>
  <si>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</si>
  <si>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</si>
  <si>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</si>
  <si>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</si>
  <si>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</si>
  <si>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</si>
  <si>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</si>
  <si>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</si>
  <si>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</si>
  <si>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</si>
  <si>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</si>
  <si>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</si>
  <si>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</si>
  <si>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</si>
  <si>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</si>
  <si>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</si>
  <si>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</si>
  <si>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</si>
  <si>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</si>
  <si>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</si>
  <si>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</si>
  <si>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</si>
  <si>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</si>
  <si>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</si>
  <si>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</si>
  <si>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</si>
  <si>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</si>
  <si>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</si>
  <si>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</si>
  <si>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</si>
  <si>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</si>
  <si>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</si>
  <si>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</si>
  <si>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</si>
  <si>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</si>
  <si>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</si>
  <si>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</si>
  <si>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</si>
  <si>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</si>
  <si>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</si>
  <si>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</si>
  <si>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</si>
  <si>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</si>
  <si>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</si>
  <si>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</si>
  <si>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</si>
  <si>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</si>
  <si>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</si>
  <si>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</si>
  <si>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</si>
  <si>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</si>
  <si>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</si>
  <si>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</si>
  <si>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</si>
  <si>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</si>
  <si>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</si>
  <si>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</si>
  <si>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</si>
  <si>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</si>
  <si>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</si>
  <si>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</si>
  <si>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</si>
  <si>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</si>
  <si>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</si>
  <si>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</si>
  <si>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</si>
  <si>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</si>
  <si>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</si>
  <si>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</si>
  <si>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</si>
  <si>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</si>
  <si>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</si>
  <si>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</si>
  <si>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</si>
  <si>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</si>
  <si>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</si>
  <si>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</si>
  <si>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</si>
  <si>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</si>
  <si>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</si>
  <si>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</si>
  <si>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</si>
  <si>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</si>
  <si>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</si>
  <si>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</si>
  <si>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</si>
  <si>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</si>
  <si>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</si>
  <si>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</si>
  <si>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</si>
  <si>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</si>
  <si>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</si>
  <si>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</si>
  <si>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</si>
  <si>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</si>
  <si>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</si>
  <si>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</si>
  <si>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</si>
  <si>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</si>
  <si>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</si>
  <si>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</si>
  <si>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</si>
  <si>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</si>
  <si>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</si>
  <si>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</si>
  <si>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</si>
  <si>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</si>
  <si>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</si>
  <si>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</si>
  <si>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</si>
  <si>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</si>
  <si>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</si>
  <si>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</si>
  <si>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</si>
  <si>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</si>
  <si>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</si>
  <si>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</si>
  <si>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</si>
  <si>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</si>
  <si>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</si>
  <si>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</si>
  <si>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</si>
  <si>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</si>
  <si>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</si>
  <si>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</si>
  <si>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</si>
  <si>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</si>
  <si>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</si>
  <si>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</si>
  <si>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</si>
  <si>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</si>
  <si>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</si>
  <si>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</si>
  <si>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</si>
  <si>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</si>
  <si>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</si>
  <si>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</si>
  <si>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</si>
  <si>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</si>
  <si>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</si>
  <si>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</si>
  <si>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</si>
  <si>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</si>
  <si>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</si>
  <si>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</si>
  <si>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</si>
  <si>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</si>
  <si>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</si>
  <si>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</si>
  <si>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</si>
  <si>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</si>
  <si>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</si>
  <si>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</si>
  <si>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</si>
  <si>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</si>
  <si>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</si>
  <si>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</si>
  <si>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</si>
  <si>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</si>
  <si>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</si>
  <si>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</si>
  <si>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</si>
  <si>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</si>
  <si>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</si>
  <si>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</si>
  <si>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</si>
  <si>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</si>
  <si>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</si>
  <si>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</si>
  <si>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</si>
  <si>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</si>
  <si>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</si>
  <si>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</si>
  <si>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</si>
  <si>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</si>
  <si>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</si>
  <si>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</si>
  <si>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</si>
  <si>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</si>
  <si>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</si>
  <si>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</si>
  <si>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</si>
  <si>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</si>
  <si>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</si>
  <si>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</si>
  <si>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</si>
  <si>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</si>
  <si>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</si>
  <si>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</si>
  <si>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</si>
  <si>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</si>
  <si>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</si>
  <si>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</si>
  <si>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</si>
  <si>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</si>
  <si>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</si>
  <si>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</si>
  <si>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</si>
  <si>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</si>
  <si>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</si>
  <si>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</si>
  <si>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</si>
  <si>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</si>
  <si>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</si>
  <si>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</si>
  <si>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</si>
  <si>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</si>
  <si>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</si>
  <si>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</si>
  <si>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</si>
  <si>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</si>
  <si>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</si>
  <si>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</si>
  <si>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</si>
  <si>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</si>
  <si>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</si>
  <si>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</si>
  <si>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</si>
  <si>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</si>
  <si>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</si>
  <si>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</si>
  <si>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</si>
  <si>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</si>
  <si>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</si>
  <si>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</si>
  <si>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</si>
  <si>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</si>
  <si>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</si>
  <si>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</si>
  <si>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</si>
  <si>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</si>
  <si>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</si>
  <si>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</si>
  <si>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</si>
  <si>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</si>
  <si>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</si>
  <si>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</si>
  <si>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</si>
  <si>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</si>
  <si>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</si>
  <si>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</si>
  <si>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</si>
  <si>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</si>
  <si>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</si>
  <si>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</si>
  <si>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</si>
  <si>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</si>
  <si>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</si>
  <si>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</si>
  <si>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</si>
  <si>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</si>
  <si>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</si>
  <si>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</si>
  <si>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</si>
  <si>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</si>
  <si>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</si>
  <si>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</si>
  <si>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</si>
  <si>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</si>
  <si>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</si>
  <si>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</si>
  <si>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</si>
  <si>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</si>
  <si>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</si>
  <si>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</si>
  <si>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</si>
  <si>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</si>
  <si>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</si>
  <si>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</si>
  <si>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</si>
  <si>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</si>
  <si>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</si>
  <si>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</si>
  <si>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</si>
  <si>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</si>
  <si>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</si>
  <si>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</si>
  <si>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</si>
  <si>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</si>
  <si>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</si>
  <si>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</si>
  <si>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</si>
  <si>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</si>
  <si>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</si>
  <si>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</si>
  <si>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</si>
  <si>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</si>
  <si>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</si>
  <si>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</si>
  <si>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</si>
  <si>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</si>
  <si>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</si>
  <si>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</si>
  <si>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</si>
  <si>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</si>
  <si>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</si>
  <si>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</si>
  <si>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</si>
  <si>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</si>
  <si>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</si>
  <si>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</si>
  <si>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</si>
  <si>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</si>
  <si>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</si>
  <si>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</si>
  <si>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</si>
  <si>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</si>
  <si>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</si>
  <si>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</si>
  <si>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</si>
  <si>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</si>
  <si>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</si>
  <si>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</si>
  <si>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</si>
  <si>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</si>
  <si>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</si>
  <si>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</si>
  <si>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</si>
  <si>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</si>
  <si>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</si>
  <si>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</si>
  <si>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</si>
  <si>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</si>
  <si>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</si>
  <si>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</si>
  <si>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</si>
  <si>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</si>
  <si>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</si>
  <si>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</si>
  <si>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</si>
  <si>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</si>
  <si>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</si>
  <si>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</si>
  <si>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</si>
  <si>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</si>
  <si>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</si>
  <si>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</si>
  <si>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</si>
  <si>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</si>
  <si>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</si>
  <si>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</si>
  <si>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</si>
  <si>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</si>
  <si>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</si>
  <si>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</si>
  <si>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</si>
  <si>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</si>
  <si>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</si>
  <si>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</si>
  <si>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</si>
  <si>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</si>
  <si>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</si>
  <si>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</si>
  <si>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</si>
  <si>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</si>
  <si>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</si>
  <si>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</si>
  <si>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</si>
  <si>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</si>
  <si>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</si>
  <si>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</si>
  <si>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</si>
  <si>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</si>
  <si>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</si>
  <si>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</si>
  <si>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</si>
  <si>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</si>
  <si>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</si>
  <si>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</si>
  <si>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</si>
  <si>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</si>
  <si>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</si>
  <si>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</si>
  <si>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</si>
  <si>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</si>
  <si>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</si>
  <si>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</si>
  <si>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</si>
  <si>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</si>
  <si>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</si>
  <si>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</si>
  <si>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</si>
  <si>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</si>
  <si>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</si>
  <si>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</si>
  <si>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</si>
  <si>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</si>
  <si>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</si>
  <si>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</si>
  <si>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</si>
  <si>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</si>
  <si>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</si>
  <si>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</si>
  <si>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</si>
  <si>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</si>
  <si>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</si>
  <si>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</si>
  <si>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</si>
  <si>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</si>
  <si>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</si>
  <si>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</si>
  <si>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</si>
  <si>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</si>
  <si>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</si>
  <si>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</si>
  <si>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</si>
  <si>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</si>
  <si>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</si>
  <si>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</si>
  <si>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</si>
  <si>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</si>
  <si>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</si>
  <si>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</si>
  <si>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</si>
  <si>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</si>
  <si>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</si>
  <si>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</si>
  <si>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</si>
  <si>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</si>
  <si>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</si>
  <si>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</si>
  <si>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</si>
  <si>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</si>
  <si>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</si>
  <si>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</si>
  <si>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</si>
  <si>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</si>
  <si>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</si>
  <si>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</si>
  <si>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</si>
  <si>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</si>
  <si>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</si>
  <si>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</si>
  <si>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</si>
  <si>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</si>
  <si>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</si>
  <si>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</si>
  <si>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</si>
  <si>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</si>
  <si>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</si>
  <si>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</si>
  <si>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</si>
  <si>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</si>
  <si>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</si>
  <si>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</si>
  <si>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</si>
  <si>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</si>
  <si>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</si>
  <si>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</si>
  <si>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</si>
  <si>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</si>
  <si>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</si>
  <si>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</si>
  <si>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</si>
  <si>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</si>
  <si>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</si>
  <si>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</si>
  <si>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</si>
  <si>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</si>
  <si>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</si>
  <si>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</si>
  <si>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</si>
  <si>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</si>
  <si>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</si>
  <si>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</si>
  <si>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</si>
  <si>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</si>
  <si>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</si>
  <si>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</si>
  <si>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</si>
  <si>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</si>
  <si>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</si>
  <si>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</si>
  <si>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</si>
  <si>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</si>
  <si>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</si>
  <si>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</si>
  <si>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</si>
  <si>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</si>
  <si>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</si>
  <si>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</si>
  <si>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</si>
  <si>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</si>
  <si>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</si>
  <si>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</si>
  <si>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</si>
  <si>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</si>
  <si>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</si>
  <si>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</si>
  <si>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</si>
  <si>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</si>
  <si>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</si>
  <si>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</si>
  <si>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</si>
  <si>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</si>
  <si>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</si>
  <si>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</si>
  <si>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</si>
  <si>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</si>
  <si>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</si>
  <si>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</si>
  <si>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</si>
  <si>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</si>
  <si>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</si>
  <si>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</si>
  <si>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</si>
  <si>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</si>
  <si>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</si>
  <si>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</si>
  <si>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</si>
  <si>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</si>
  <si>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</si>
  <si>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</si>
  <si>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</si>
  <si>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</si>
  <si>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</si>
  <si>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</si>
  <si>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</si>
  <si>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</si>
  <si>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</si>
  <si>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</si>
  <si>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</si>
  <si>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</si>
  <si>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</si>
  <si>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</si>
  <si>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</si>
  <si>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</si>
  <si>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</si>
  <si>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</si>
  <si>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</si>
  <si>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</si>
  <si>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</si>
  <si>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</si>
  <si>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</si>
  <si>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</si>
  <si>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</si>
  <si>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</si>
  <si>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</si>
  <si>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</si>
  <si>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</si>
  <si>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</si>
  <si>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</si>
  <si>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</si>
  <si>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</si>
  <si>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</si>
  <si>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</si>
  <si>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</si>
  <si>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</si>
  <si>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</si>
  <si>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</si>
  <si>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</si>
  <si>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</si>
  <si>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</si>
  <si>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</si>
  <si>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</si>
  <si>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</si>
  <si>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</si>
  <si>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</si>
  <si>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</si>
  <si>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</si>
  <si>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</si>
  <si>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</si>
  <si>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</si>
  <si>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</si>
  <si>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</si>
  <si>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</si>
  <si>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</si>
  <si>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</si>
  <si>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</si>
  <si>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</si>
  <si>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</si>
  <si>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</si>
  <si>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</si>
  <si>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</si>
  <si>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</si>
  <si>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</si>
  <si>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</si>
  <si>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</si>
  <si>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</si>
  <si>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</si>
  <si>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</si>
  <si>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</si>
  <si>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</si>
  <si>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</si>
  <si>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</si>
  <si>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</si>
  <si>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</si>
  <si>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</si>
  <si>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</si>
  <si>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</si>
  <si>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</si>
  <si>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</si>
  <si>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</si>
  <si>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</si>
  <si>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</si>
  <si>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</si>
  <si>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</si>
  <si>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</si>
  <si>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</si>
  <si>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</si>
  <si>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</si>
  <si>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</si>
  <si>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</si>
  <si>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</si>
  <si>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</si>
  <si>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</si>
  <si>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</si>
  <si>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</si>
  <si>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</si>
  <si>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</si>
  <si>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</si>
  <si>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</si>
  <si>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</si>
  <si>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</si>
  <si>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</si>
  <si>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</si>
  <si>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</si>
  <si>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</si>
  <si>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</si>
  <si>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</si>
  <si>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</si>
  <si>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</si>
  <si>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</si>
  <si>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</si>
  <si>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</si>
  <si>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</si>
  <si>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</si>
  <si>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</si>
  <si>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</si>
  <si>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</si>
  <si>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</si>
  <si>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</si>
  <si>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</si>
  <si>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</si>
  <si>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</si>
  <si>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</si>
  <si>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</si>
  <si>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</si>
  <si>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</si>
  <si>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</si>
  <si>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</si>
  <si>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</si>
  <si>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</si>
  <si>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</si>
  <si>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</si>
  <si>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</si>
  <si>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</si>
  <si>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</si>
  <si>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</si>
  <si>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</si>
  <si>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</si>
  <si>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</si>
  <si>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</si>
  <si>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</si>
  <si>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</si>
  <si>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</si>
  <si>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</si>
  <si>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</si>
  <si>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</si>
  <si>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</si>
  <si>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</si>
  <si>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</si>
  <si>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</si>
  <si>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</si>
  <si>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</si>
  <si>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</si>
  <si>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</si>
  <si>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</si>
  <si>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</si>
  <si>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</si>
  <si>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</si>
  <si>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</si>
  <si>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</si>
  <si>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</si>
  <si>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</si>
  <si>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</si>
  <si>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</si>
  <si>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</si>
  <si>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</si>
  <si>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</si>
  <si>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</si>
  <si>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</si>
  <si>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</si>
  <si>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</si>
  <si>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</si>
  <si>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</si>
  <si>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</si>
  <si>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</si>
  <si>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</si>
  <si>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</si>
  <si>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</si>
  <si>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</si>
  <si>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</si>
  <si>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</si>
  <si>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</si>
  <si>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</si>
  <si>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</si>
  <si>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</si>
  <si>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</si>
  <si>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</si>
  <si>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</si>
  <si>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</si>
  <si>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</si>
  <si>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</si>
  <si>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</si>
  <si>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</si>
  <si>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</si>
  <si>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</si>
  <si>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</si>
  <si>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</si>
  <si>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</si>
  <si>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</si>
  <si>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</si>
  <si>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</si>
  <si>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</si>
  <si>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</si>
  <si>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</si>
  <si>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</si>
  <si>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</si>
  <si>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</si>
  <si>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</si>
  <si>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</si>
  <si>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</si>
  <si>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</si>
  <si>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</si>
  <si>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</si>
  <si>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</si>
  <si>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</si>
  <si>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</si>
  <si>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</si>
  <si>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</si>
  <si>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</si>
  <si>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</si>
  <si>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</si>
  <si>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</si>
  <si>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</si>
  <si>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</si>
  <si>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</si>
  <si>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</si>
  <si>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</si>
  <si>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</si>
  <si>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</si>
  <si>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</si>
  <si>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</si>
  <si>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</si>
  <si>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</si>
  <si>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</si>
  <si>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</si>
  <si>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</si>
  <si>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</si>
  <si>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</si>
  <si>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</si>
  <si>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</si>
  <si>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</si>
  <si>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</si>
  <si>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</si>
  <si>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</si>
  <si>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</si>
  <si>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</si>
  <si>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</si>
  <si>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</si>
  <si>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</si>
  <si>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</si>
  <si>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</si>
  <si>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</si>
  <si>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</si>
  <si>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</si>
  <si>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</si>
  <si>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</si>
  <si>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</si>
  <si>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</si>
  <si>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</si>
  <si>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</si>
  <si>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</si>
  <si>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</si>
  <si>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</si>
  <si>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</si>
  <si>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</si>
  <si>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</si>
  <si>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</si>
  <si>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</si>
  <si>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</si>
  <si>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</si>
  <si>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</si>
  <si>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</si>
  <si>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</si>
  <si>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</si>
  <si>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</si>
  <si>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</si>
  <si>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</si>
  <si>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</si>
  <si>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</si>
  <si>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</si>
  <si>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</si>
  <si>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</si>
  <si>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</si>
  <si>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</si>
  <si>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</si>
  <si>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</si>
  <si>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</si>
  <si>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</si>
  <si>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</si>
  <si>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</si>
  <si>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</si>
  <si>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</si>
  <si>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</si>
  <si>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</si>
  <si>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</si>
  <si>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</si>
  <si>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</si>
  <si>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</si>
  <si>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</si>
  <si>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</si>
  <si>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</si>
  <si>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</si>
  <si>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</si>
  <si>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</si>
  <si>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</si>
  <si>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</si>
  <si>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</si>
  <si>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</si>
  <si>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</si>
  <si>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</si>
  <si>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</si>
  <si>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</si>
  <si>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</si>
  <si>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</si>
  <si>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</si>
  <si>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</si>
  <si>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</si>
  <si>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</si>
  <si>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</si>
  <si>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</si>
  <si>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</si>
  <si>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</si>
  <si>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</si>
  <si>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</si>
  <si>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</si>
  <si>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</si>
  <si>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</si>
  <si>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</si>
  <si>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</si>
  <si>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</si>
  <si>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</si>
  <si>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</si>
  <si>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</si>
  <si>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</si>
  <si>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</si>
  <si>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</si>
  <si>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</si>
  <si>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</si>
  <si>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</si>
  <si>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</si>
  <si>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</si>
  <si>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</si>
  <si>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</si>
  <si>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</si>
  <si>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</si>
  <si>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</si>
  <si>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</si>
  <si>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</si>
  <si>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</si>
  <si>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</si>
  <si>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</si>
  <si>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</si>
  <si>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</si>
  <si>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</si>
  <si>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</si>
  <si>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</si>
  <si>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</si>
  <si>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</si>
  <si>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</si>
  <si>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</si>
  <si>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</si>
  <si>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</si>
  <si>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</si>
  <si>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</si>
  <si>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</si>
  <si>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</si>
  <si>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</si>
  <si>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</si>
  <si>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</si>
  <si>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</si>
  <si>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</si>
  <si>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</si>
  <si>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</si>
  <si>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</si>
  <si>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</si>
  <si>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</si>
  <si>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</si>
  <si>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</si>
  <si>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</si>
  <si>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</si>
  <si>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</si>
  <si>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</si>
  <si>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</si>
  <si>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</si>
  <si>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</si>
  <si>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</si>
  <si>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</si>
  <si>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</si>
  <si>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</si>
  <si>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</si>
  <si>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</si>
  <si>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</si>
  <si>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</si>
  <si>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</si>
  <si>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</si>
  <si>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</si>
  <si>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</si>
  <si>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</si>
  <si>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</si>
  <si>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</si>
  <si>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</si>
  <si>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</si>
  <si>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</si>
  <si>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</si>
  <si>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</si>
  <si>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</si>
  <si>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</si>
  <si>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</si>
  <si>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</si>
  <si>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</si>
  <si>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</si>
  <si>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</si>
  <si>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</si>
  <si>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</si>
  <si>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</si>
  <si>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</si>
  <si>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</si>
  <si>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</si>
  <si>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</si>
  <si>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</si>
  <si>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</si>
  <si>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</si>
  <si>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</si>
  <si>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</si>
  <si>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</si>
  <si>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</si>
  <si>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</si>
  <si>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</si>
  <si>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</si>
  <si>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</si>
  <si>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</si>
  <si>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</si>
  <si>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</si>
  <si>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</si>
  <si>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</si>
  <si>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</si>
  <si>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</si>
  <si>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</si>
  <si>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</si>
  <si>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</si>
  <si>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</si>
  <si>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</si>
  <si>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</si>
  <si>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</si>
  <si>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</si>
  <si>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</si>
  <si>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</si>
  <si>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</si>
  <si>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</si>
  <si>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</si>
  <si>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</si>
  <si>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</si>
  <si>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</si>
  <si>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</si>
  <si>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</si>
  <si>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</si>
  <si>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</si>
  <si>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</si>
  <si>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</si>
  <si>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</si>
  <si>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</si>
  <si>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</si>
  <si>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</si>
  <si>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</si>
  <si>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</si>
  <si>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</si>
  <si>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</si>
  <si>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</si>
  <si>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</si>
  <si>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</si>
  <si>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</si>
  <si>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</si>
  <si>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</si>
  <si>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</si>
  <si>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</si>
  <si>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</si>
  <si>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</si>
  <si>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</si>
  <si>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</si>
  <si>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</si>
  <si>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</si>
  <si>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</si>
  <si>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</si>
  <si>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</si>
  <si>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</si>
  <si>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</si>
  <si>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</si>
  <si>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</si>
  <si>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</si>
  <si>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</si>
  <si>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</si>
  <si>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</si>
  <si>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</si>
  <si>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</si>
  <si>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</si>
  <si>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</si>
  <si>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</si>
  <si>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</si>
  <si>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</si>
  <si>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</si>
  <si>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</si>
  <si>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</si>
  <si>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</si>
  <si>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</si>
  <si>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</si>
  <si>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</si>
  <si>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</si>
  <si>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</si>
  <si>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</si>
  <si>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</si>
  <si>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</si>
  <si>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</si>
  <si>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</si>
  <si>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</si>
  <si>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</si>
  <si>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</si>
  <si>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</si>
  <si>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</si>
  <si>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</si>
  <si>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</si>
  <si>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</si>
  <si>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</si>
  <si>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</si>
  <si>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</si>
  <si>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</si>
  <si>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</si>
  <si>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</si>
  <si>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</si>
  <si>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</si>
  <si>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</si>
  <si>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</si>
  <si>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</si>
  <si>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</si>
  <si>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</si>
  <si>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</si>
  <si>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</si>
  <si>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</si>
  <si>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</si>
  <si>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</si>
  <si>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</si>
  <si>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</si>
  <si>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</si>
  <si>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</si>
  <si>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</si>
  <si>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</si>
  <si>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</si>
  <si>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</si>
  <si>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</si>
  <si>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</si>
  <si>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</si>
  <si>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</si>
  <si>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</si>
  <si>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</si>
  <si>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</si>
  <si>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</si>
  <si>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</si>
  <si>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</si>
  <si>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</si>
  <si>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</si>
  <si>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</si>
  <si>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</si>
  <si>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</si>
  <si>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</si>
  <si>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</si>
  <si>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</si>
  <si>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</si>
  <si>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</si>
  <si>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</si>
  <si>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</si>
  <si>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</si>
  <si>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</si>
  <si>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</si>
  <si>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</si>
  <si>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</si>
  <si>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</si>
  <si>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</si>
  <si>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</si>
  <si>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</si>
  <si>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</si>
  <si>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</si>
  <si>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</si>
  <si>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</si>
  <si>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</si>
  <si>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</si>
  <si>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</si>
  <si>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</si>
  <si>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</si>
  <si>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</si>
  <si>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</si>
  <si>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</si>
  <si>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</si>
  <si>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</si>
  <si>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</si>
  <si>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</si>
  <si>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</si>
  <si>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</si>
  <si>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</si>
  <si>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</si>
  <si>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</si>
  <si>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</si>
  <si>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</si>
  <si>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</si>
  <si>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</si>
  <si>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</si>
  <si>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</si>
  <si>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</si>
  <si>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</si>
  <si>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</si>
  <si>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</si>
  <si>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</si>
  <si>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</si>
  <si>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</si>
  <si>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</si>
  <si>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</si>
  <si>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</si>
  <si>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</si>
  <si>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</si>
  <si>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</si>
  <si>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</si>
  <si>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</si>
  <si>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</si>
  <si>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</si>
  <si>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</si>
  <si>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</si>
  <si>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</si>
  <si>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</si>
  <si>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</si>
  <si>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</si>
  <si>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</si>
  <si>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</si>
  <si>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</si>
  <si>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</si>
  <si>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</si>
  <si>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</si>
  <si>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</si>
  <si>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</si>
  <si>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</si>
  <si>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</si>
  <si>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</si>
  <si>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</si>
  <si>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</si>
  <si>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</si>
  <si>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</si>
  <si>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</si>
  <si>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</si>
  <si>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</si>
  <si>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</si>
  <si>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</si>
  <si>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</si>
  <si>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</si>
  <si>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</si>
  <si>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</si>
  <si>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</si>
  <si>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</si>
  <si>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</si>
  <si>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</si>
  <si>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</si>
  <si>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</si>
  <si>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</si>
  <si>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</si>
  <si>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</si>
  <si>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</si>
  <si>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</si>
  <si>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</si>
  <si>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</si>
  <si>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</si>
  <si>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</si>
  <si>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</si>
  <si>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</si>
  <si>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</si>
  <si>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</si>
  <si>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</si>
  <si>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</si>
  <si>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</si>
  <si>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</si>
  <si>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</si>
  <si>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</si>
  <si>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</si>
  <si>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</si>
  <si>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</si>
  <si>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</si>
  <si>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</si>
  <si>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</si>
  <si>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</si>
  <si>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</si>
  <si>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</si>
  <si>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</si>
  <si>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</si>
  <si>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</si>
  <si>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</si>
  <si>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</si>
  <si>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</si>
  <si>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</si>
  <si>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</si>
  <si>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</si>
  <si>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</si>
  <si>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</si>
  <si>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</si>
  <si>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</si>
  <si>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</si>
  <si>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</si>
  <si>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</si>
  <si>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</si>
  <si>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</si>
  <si>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</si>
  <si>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</si>
  <si>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</si>
  <si>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</si>
  <si>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</si>
  <si>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</si>
  <si>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</si>
  <si>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</si>
  <si>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</si>
  <si>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</si>
  <si>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</si>
  <si>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</si>
  <si>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</si>
  <si>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</si>
  <si>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</si>
  <si>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</si>
  <si>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</si>
  <si>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</si>
  <si>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</si>
  <si>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</si>
  <si>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</si>
  <si>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</si>
  <si>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</si>
  <si>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</si>
  <si>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</si>
  <si>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</si>
  <si>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</si>
  <si>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</si>
  <si>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</si>
  <si>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</si>
  <si>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</si>
  <si>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</si>
  <si>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</si>
  <si>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</si>
  <si>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</si>
  <si>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</si>
  <si>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</si>
  <si>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</si>
  <si>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</si>
  <si>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</si>
  <si>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</si>
  <si>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</si>
  <si>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</si>
  <si>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</si>
  <si>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</si>
  <si>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</si>
  <si>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</si>
  <si>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</si>
  <si>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</si>
  <si>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</si>
  <si>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</si>
  <si>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</si>
  <si>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</si>
  <si>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</si>
  <si>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</si>
  <si>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</si>
  <si>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</si>
  <si>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</si>
  <si>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</si>
  <si>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</si>
  <si>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</si>
  <si>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</si>
  <si>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</si>
  <si>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</si>
  <si>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</si>
  <si>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</si>
  <si>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</si>
  <si>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</si>
  <si>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</si>
  <si>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</si>
  <si>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</si>
  <si>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</si>
  <si>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</si>
  <si>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</si>
  <si>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</si>
  <si>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</si>
  <si>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</si>
  <si>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</si>
  <si>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</si>
  <si>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</si>
  <si>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</si>
  <si>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</si>
  <si>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</si>
  <si>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</si>
  <si>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</si>
  <si>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</si>
  <si>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</si>
  <si>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</si>
  <si>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</si>
  <si>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</si>
  <si>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</si>
  <si>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</si>
  <si>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</si>
  <si>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</si>
  <si>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</si>
  <si>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</si>
  <si>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</si>
  <si>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</si>
  <si>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</si>
  <si>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</si>
  <si>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</si>
  <si>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</si>
  <si>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</si>
  <si>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</si>
  <si>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</si>
  <si>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</si>
  <si>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</si>
  <si>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</si>
  <si>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</si>
  <si>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</si>
  <si>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</si>
  <si>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</si>
  <si>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</si>
  <si>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</si>
  <si>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</si>
  <si>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</si>
  <si>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</si>
  <si>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</si>
  <si>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</si>
  <si>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</si>
  <si>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</si>
  <si>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</si>
  <si>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</si>
  <si>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</si>
  <si>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</si>
  <si>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</si>
  <si>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</si>
  <si>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</si>
  <si>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</si>
  <si>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</si>
  <si>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</si>
  <si>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</si>
  <si>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</si>
  <si>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</si>
  <si>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</si>
  <si>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</si>
  <si>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</si>
  <si>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</si>
  <si>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</si>
  <si>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</si>
  <si>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</si>
  <si>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</si>
  <si>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</si>
  <si>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</si>
  <si>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</si>
  <si>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</si>
  <si>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</si>
  <si>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</si>
  <si>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</si>
  <si>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</si>
  <si>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</si>
  <si>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</si>
  <si>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</si>
  <si>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</si>
  <si>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</si>
  <si>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</si>
  <si>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</si>
  <si>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</si>
  <si>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</si>
  <si>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</si>
  <si>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</si>
  <si>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</si>
  <si>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</si>
  <si>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</si>
  <si>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</si>
  <si>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</si>
  <si>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</si>
  <si>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</si>
  <si>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</si>
  <si>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</si>
  <si>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</si>
  <si>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</si>
  <si>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</si>
  <si>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</si>
  <si>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</si>
  <si>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</si>
  <si>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</si>
  <si>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</si>
  <si>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</si>
  <si>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</si>
  <si>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</si>
  <si>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</si>
  <si>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</si>
  <si>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</si>
  <si>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</si>
  <si>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</si>
  <si>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</si>
  <si>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</si>
  <si>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</si>
  <si>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</si>
  <si>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</si>
  <si>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</si>
  <si>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</si>
  <si>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</si>
  <si>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</si>
  <si>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</si>
  <si>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</si>
  <si>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</si>
  <si>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</si>
  <si>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</si>
  <si>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</si>
  <si>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</si>
  <si>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</si>
  <si>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</si>
  <si>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</si>
  <si>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</si>
  <si>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</si>
  <si>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</si>
  <si>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</si>
  <si>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</si>
  <si>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</si>
  <si>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</si>
  <si>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</si>
  <si>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</si>
  <si>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</si>
  <si>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</si>
  <si>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</si>
  <si>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</si>
  <si>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</si>
  <si>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</si>
  <si>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</si>
  <si>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</si>
  <si>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</si>
  <si>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</si>
  <si>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</si>
  <si>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</si>
  <si>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</si>
  <si>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</si>
  <si>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</si>
  <si>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</si>
  <si>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</si>
  <si>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</si>
  <si>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</si>
  <si>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</si>
  <si>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</si>
  <si>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</si>
  <si>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</si>
  <si>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</si>
  <si>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</si>
  <si>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</si>
  <si>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</si>
  <si>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</si>
  <si>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</si>
  <si>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</si>
  <si>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</si>
  <si>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</si>
  <si>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</si>
  <si>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</si>
  <si>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</si>
  <si>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</si>
  <si>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</si>
  <si>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</si>
  <si>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</si>
  <si>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</si>
  <si>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</si>
  <si>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</si>
  <si>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</si>
  <si>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</si>
  <si>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</si>
  <si>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</si>
  <si>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</si>
  <si>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</si>
  <si>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</si>
  <si>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</si>
  <si>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</si>
  <si>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</si>
  <si>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</si>
  <si>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</si>
  <si>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</si>
  <si>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</si>
  <si>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</si>
  <si>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</si>
  <si>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</si>
  <si>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</si>
  <si>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</si>
  <si>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</si>
  <si>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</si>
  <si>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</si>
  <si>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</si>
  <si>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</si>
  <si>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</si>
  <si>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</si>
  <si>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</si>
  <si>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</si>
  <si>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</si>
  <si>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</si>
  <si>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</si>
  <si>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</si>
  <si>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</si>
  <si>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</si>
  <si>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</si>
  <si>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</si>
  <si>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</si>
  <si>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</si>
  <si>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</si>
  <si>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</si>
  <si>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</si>
  <si>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</si>
  <si>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</si>
  <si>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</si>
  <si>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</si>
  <si>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</si>
  <si>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</si>
  <si>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</si>
  <si>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</si>
  <si>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</si>
  <si>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</si>
  <si>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</si>
  <si>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</si>
  <si>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</si>
  <si>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</si>
  <si>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</si>
  <si>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</si>
  <si>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</si>
  <si>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</si>
  <si>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</si>
  <si>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</si>
  <si>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</si>
  <si>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</si>
  <si>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</si>
  <si>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</si>
  <si>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</si>
  <si>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</si>
  <si>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</si>
  <si>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</si>
  <si>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</si>
  <si>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</si>
  <si>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</si>
  <si>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</si>
  <si>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</si>
  <si>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</si>
  <si>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</si>
  <si>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</si>
  <si>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</si>
  <si>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</si>
  <si>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</si>
  <si>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</si>
  <si>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</si>
  <si>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</si>
  <si>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</si>
  <si>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</si>
  <si>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</si>
  <si>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</si>
  <si>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</si>
  <si>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</si>
  <si>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</si>
  <si>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</si>
  <si>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</si>
  <si>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</si>
  <si>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</si>
  <si>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</si>
  <si>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</si>
  <si>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</si>
  <si>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</si>
  <si>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</si>
  <si>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</si>
  <si>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</si>
  <si>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</si>
  <si>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</si>
  <si>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</si>
  <si>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</si>
  <si>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</si>
  <si>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</si>
  <si>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</si>
  <si>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</si>
  <si>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</si>
  <si>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</si>
  <si>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</si>
  <si>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</si>
  <si>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</si>
  <si>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</si>
  <si>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</si>
  <si>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</si>
  <si>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</si>
  <si>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</si>
  <si>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</si>
  <si>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</si>
  <si>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</si>
  <si>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</si>
  <si>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</si>
  <si>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</si>
  <si>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</si>
  <si>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</si>
  <si>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</si>
  <si>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</si>
  <si>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</si>
  <si>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</si>
  <si>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</si>
  <si>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</si>
  <si>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</si>
  <si>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</si>
  <si>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</si>
  <si>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</si>
  <si>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</si>
  <si>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</si>
  <si>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</si>
  <si>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</si>
  <si>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</si>
  <si>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</si>
  <si>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</si>
  <si>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</si>
  <si>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</si>
  <si>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</si>
  <si>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</si>
  <si>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</si>
  <si>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</si>
  <si>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</si>
  <si>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</si>
  <si>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</si>
  <si>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</si>
  <si>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</si>
  <si>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</si>
  <si>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</si>
  <si>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</si>
  <si>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</si>
  <si>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</si>
  <si>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</si>
  <si>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</si>
  <si>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</si>
  <si>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</si>
  <si>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</si>
  <si>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</si>
  <si>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</si>
  <si>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</si>
  <si>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</si>
  <si>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</si>
  <si>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</si>
  <si>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</si>
  <si>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</si>
  <si>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</si>
  <si>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</si>
  <si>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</si>
  <si>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</si>
  <si>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</si>
  <si>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</si>
  <si>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</si>
  <si>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</si>
  <si>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</si>
  <si>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</si>
  <si>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</si>
  <si>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</si>
  <si>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</si>
  <si>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</si>
  <si>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</si>
  <si>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</si>
  <si>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</si>
  <si>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</si>
  <si>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</si>
  <si>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</si>
  <si>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</si>
  <si>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</si>
  <si>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</si>
  <si>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</si>
  <si>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</si>
  <si>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</si>
  <si>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</si>
  <si>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</si>
  <si>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</si>
  <si>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</si>
  <si>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</si>
  <si>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</si>
  <si>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</si>
  <si>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</si>
  <si>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</si>
  <si>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</si>
  <si>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</si>
  <si>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</si>
  <si>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</si>
  <si>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</si>
  <si>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</si>
  <si>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</si>
  <si>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</si>
  <si>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</si>
  <si>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</si>
  <si>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</si>
  <si>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</si>
  <si>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</si>
  <si>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</si>
  <si>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</si>
  <si>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</si>
  <si>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</si>
  <si>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</si>
  <si>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</si>
  <si>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</si>
  <si>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</si>
  <si>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</si>
  <si>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</si>
  <si>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</si>
  <si>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</si>
  <si>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</si>
  <si>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</si>
  <si>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</si>
  <si>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</si>
  <si>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</si>
  <si>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</si>
  <si>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</si>
  <si>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</si>
  <si>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</si>
  <si>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</si>
  <si>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</si>
  <si>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</si>
  <si>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</si>
  <si>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</si>
  <si>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</si>
  <si>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</si>
  <si>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</si>
  <si>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</si>
  <si>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</si>
  <si>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</si>
  <si>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</si>
  <si>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</si>
  <si>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</si>
  <si>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</si>
  <si>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</si>
  <si>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</si>
  <si>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</si>
  <si>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</si>
  <si>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</si>
  <si>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</si>
  <si>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</si>
  <si>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</si>
  <si>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</si>
  <si>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</si>
  <si>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</si>
  <si>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</si>
  <si>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</si>
  <si>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</si>
  <si>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</si>
  <si>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</si>
  <si>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</si>
  <si>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</si>
  <si>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</si>
  <si>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</si>
  <si>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</si>
  <si>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</si>
  <si>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</si>
  <si>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</si>
  <si>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</si>
  <si>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</si>
  <si>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</si>
  <si>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</si>
  <si>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</si>
  <si>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</si>
  <si>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</si>
  <si>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</si>
  <si>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</si>
  <si>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</si>
  <si>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</si>
  <si>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</si>
  <si>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</si>
  <si>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</si>
  <si>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</si>
  <si>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</si>
  <si>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</si>
  <si>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</si>
  <si>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</si>
  <si>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</si>
  <si>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</si>
  <si>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</si>
  <si>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</si>
  <si>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</si>
  <si>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</si>
  <si>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</si>
  <si>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</si>
  <si>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</si>
  <si>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</si>
  <si>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</si>
  <si>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</si>
  <si>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</si>
  <si>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</si>
  <si>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</si>
  <si>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</si>
  <si>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</si>
  <si>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</si>
  <si>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</si>
  <si>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</si>
  <si>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</si>
  <si>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</si>
  <si>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</si>
  <si>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</si>
  <si>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</si>
  <si>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</si>
  <si>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</si>
  <si>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</si>
  <si>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</si>
  <si>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</si>
  <si>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</si>
  <si>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</si>
  <si>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</si>
  <si>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</si>
  <si>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</si>
  <si>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</si>
  <si>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</si>
  <si>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</si>
  <si>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</si>
  <si>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</si>
  <si>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</si>
  <si>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</si>
  <si>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</si>
  <si>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</si>
  <si>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</si>
  <si>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</si>
  <si>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</si>
  <si>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</si>
  <si>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</si>
  <si>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</si>
  <si>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</si>
  <si>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</si>
  <si>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</si>
  <si>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</si>
  <si>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</si>
  <si>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</si>
  <si>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</si>
  <si>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</si>
  <si>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</si>
  <si>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</si>
  <si>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</si>
  <si>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</si>
  <si>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</si>
  <si>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</si>
  <si>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</si>
  <si>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</si>
  <si>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</si>
  <si>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</si>
  <si>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</si>
  <si>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</si>
  <si>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</si>
  <si>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</si>
  <si>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</si>
  <si>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</si>
  <si>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</si>
  <si>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</si>
  <si>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</si>
  <si>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</si>
  <si>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</si>
  <si>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</si>
  <si>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</si>
  <si>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</si>
  <si>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</si>
  <si>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</si>
  <si>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</si>
  <si>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</si>
  <si>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</si>
  <si>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</si>
  <si>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</si>
  <si>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</si>
  <si>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</si>
  <si>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</si>
  <si>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</si>
  <si>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</si>
  <si>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</si>
  <si>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</si>
  <si>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</si>
  <si>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</si>
  <si>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</si>
  <si>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</si>
  <si>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</si>
  <si>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</si>
  <si>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</si>
  <si>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</si>
  <si>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</si>
  <si>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</si>
  <si>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</si>
  <si>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</si>
  <si>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</si>
  <si>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</si>
  <si>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</si>
  <si>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</si>
  <si>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</si>
  <si>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</si>
  <si>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</si>
  <si>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</si>
  <si>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</si>
  <si>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</si>
  <si>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</si>
  <si>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</si>
  <si>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</si>
  <si>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</si>
  <si>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</si>
  <si>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</si>
  <si>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</si>
  <si>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</si>
  <si>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</si>
  <si>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</si>
  <si>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</si>
  <si>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</si>
  <si>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</si>
  <si>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</si>
  <si>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</si>
  <si>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</si>
  <si>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</si>
  <si>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</si>
  <si>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</si>
  <si>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</si>
  <si>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</si>
  <si>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</si>
  <si>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</si>
  <si>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</si>
  <si>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</si>
  <si>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</si>
  <si>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</si>
  <si>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</si>
  <si>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</si>
  <si>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</si>
  <si>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</si>
  <si>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</si>
  <si>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</si>
  <si>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</si>
  <si>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</si>
  <si>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</si>
  <si>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</si>
  <si>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</si>
  <si>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</si>
  <si>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</si>
  <si>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</si>
  <si>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</si>
  <si>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</si>
  <si>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</si>
  <si>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</si>
  <si>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</si>
  <si>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</si>
  <si>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</si>
  <si>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</si>
  <si>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</si>
  <si>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</si>
  <si>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</si>
  <si>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</si>
  <si>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</si>
  <si>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</si>
  <si>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</si>
  <si>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</si>
  <si>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</si>
  <si>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</si>
  <si>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</si>
  <si>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</si>
  <si>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</si>
  <si>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</si>
  <si>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</si>
  <si>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</si>
  <si>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</si>
  <si>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</si>
  <si>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</si>
  <si>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</si>
  <si>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</si>
  <si>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</si>
  <si>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</si>
  <si>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</si>
  <si>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</si>
  <si>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</si>
  <si>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</si>
  <si>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</si>
  <si>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</si>
  <si>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</si>
  <si>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</si>
  <si>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</si>
  <si>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</si>
  <si>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</si>
  <si>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</si>
  <si>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</si>
  <si>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</si>
  <si>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</si>
  <si>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</si>
  <si>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</si>
  <si>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</si>
  <si>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</si>
  <si>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</si>
  <si>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</si>
  <si>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</si>
  <si>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</si>
  <si>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</si>
  <si>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</si>
  <si>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</si>
  <si>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</si>
  <si>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</si>
  <si>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</si>
  <si>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</si>
  <si>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</si>
  <si>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</si>
  <si>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</si>
  <si>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</si>
  <si>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</si>
  <si>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</si>
  <si>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</si>
  <si>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</si>
  <si>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</si>
  <si>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</si>
  <si>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</si>
  <si>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</si>
  <si>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</si>
  <si>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</si>
  <si>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</si>
  <si>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</si>
  <si>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</si>
  <si>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</si>
  <si>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</si>
  <si>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</si>
  <si>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</si>
  <si>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</si>
  <si>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</si>
  <si>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</si>
  <si>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</si>
  <si>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</si>
  <si>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</si>
  <si>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</si>
  <si>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</si>
  <si>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</si>
  <si>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</si>
  <si>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</si>
  <si>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</si>
  <si>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</si>
  <si>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</si>
  <si>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</si>
  <si>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</si>
  <si>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</si>
  <si>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</si>
  <si>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</si>
  <si>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</si>
  <si>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</si>
  <si>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</si>
  <si>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</si>
  <si>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</si>
  <si>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</si>
  <si>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</si>
  <si>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</si>
  <si>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</si>
  <si>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</si>
  <si>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</si>
  <si>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</si>
  <si>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</si>
  <si>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</si>
  <si>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</si>
  <si>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</si>
  <si>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</si>
  <si>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</si>
  <si>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</si>
  <si>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</si>
  <si>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</si>
  <si>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</si>
  <si>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</si>
  <si>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</si>
  <si>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</si>
  <si>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</si>
  <si>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</si>
  <si>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</si>
  <si>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</si>
  <si>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</si>
  <si>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</si>
  <si>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</si>
  <si>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</si>
  <si>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</si>
  <si>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</si>
  <si>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</si>
  <si>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</si>
  <si>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</si>
  <si>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</si>
  <si>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</si>
  <si>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</si>
  <si>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</si>
  <si>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</si>
  <si>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</si>
  <si>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</si>
  <si>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</si>
  <si>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</si>
  <si>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</si>
  <si>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</si>
  <si>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</si>
  <si>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</si>
  <si>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</si>
  <si>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</si>
  <si>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</si>
  <si>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</si>
  <si>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</si>
  <si>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</si>
  <si>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</si>
  <si>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</si>
  <si>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</si>
  <si>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</si>
  <si>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</si>
  <si>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</si>
  <si>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</si>
  <si>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</si>
  <si>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</si>
  <si>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</si>
  <si>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</si>
  <si>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</si>
  <si>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</si>
  <si>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</si>
  <si>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</si>
  <si>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</si>
  <si>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</si>
  <si>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</si>
  <si>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</si>
  <si>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</si>
  <si>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</si>
  <si>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</si>
  <si>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</si>
  <si>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</si>
  <si>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</si>
  <si>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</si>
  <si>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</si>
  <si>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</si>
  <si>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</si>
  <si>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</si>
  <si>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</si>
  <si>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</si>
  <si>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</si>
  <si>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</si>
  <si>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</si>
  <si>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</si>
  <si>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</si>
  <si>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</si>
  <si>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</si>
  <si>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</si>
  <si>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</si>
  <si>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</si>
  <si>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</si>
  <si>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</si>
  <si>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</si>
  <si>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</si>
  <si>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</si>
  <si>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</si>
  <si>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</si>
  <si>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</si>
  <si>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</si>
  <si>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</si>
  <si>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</si>
  <si>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</si>
  <si>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</si>
  <si>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</si>
  <si>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</si>
  <si>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</si>
  <si>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</si>
  <si>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</si>
  <si>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</si>
  <si>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</si>
  <si>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</si>
  <si>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</si>
  <si>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</si>
  <si>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</si>
  <si>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</si>
  <si>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</si>
  <si>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</si>
  <si>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</si>
  <si>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</si>
  <si>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</si>
  <si>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</si>
  <si>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</si>
  <si>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</si>
  <si>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</si>
  <si>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</si>
  <si>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</si>
  <si>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</si>
  <si>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</si>
  <si>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</si>
  <si>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</si>
  <si>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</si>
  <si>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</si>
  <si>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</si>
  <si>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</si>
  <si>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</si>
  <si>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</si>
  <si>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</si>
  <si>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</si>
  <si>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</si>
  <si>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</si>
  <si>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</si>
  <si>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</si>
  <si>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</si>
  <si>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</si>
  <si>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</si>
  <si>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</si>
  <si>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</si>
  <si>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</si>
  <si>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</si>
  <si>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</si>
  <si>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</si>
  <si>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</si>
  <si>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</si>
  <si>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</si>
  <si>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</si>
  <si>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</si>
  <si>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</si>
  <si>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</si>
  <si>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</si>
  <si>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</si>
  <si>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</si>
  <si>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</si>
  <si>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</si>
  <si>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</si>
  <si>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</si>
  <si>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</si>
  <si>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</si>
  <si>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</si>
  <si>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</si>
  <si>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</si>
  <si>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</si>
  <si>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</si>
  <si>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</si>
  <si>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</si>
  <si>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</si>
  <si>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</si>
  <si>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</si>
  <si>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</si>
  <si>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</si>
  <si>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</si>
  <si>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</si>
  <si>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</si>
  <si>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</si>
  <si>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</si>
  <si>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</si>
  <si>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</si>
  <si>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</si>
  <si>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</si>
  <si>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</si>
  <si>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</si>
  <si>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</si>
  <si>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</si>
  <si>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</si>
  <si>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</si>
  <si>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</si>
  <si>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</si>
  <si>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</si>
  <si>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</si>
  <si>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</si>
  <si>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</si>
  <si>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</si>
  <si>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</si>
  <si>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</si>
  <si>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</si>
  <si>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</si>
  <si>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</si>
  <si>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</si>
  <si>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</si>
  <si>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</si>
  <si>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</si>
  <si>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</si>
  <si>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</si>
  <si>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</si>
  <si>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</si>
  <si>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</si>
  <si>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</si>
  <si>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</si>
  <si>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</si>
  <si>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</si>
  <si>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</si>
  <si>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</si>
  <si>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</si>
  <si>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</si>
  <si>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</si>
  <si>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</si>
  <si>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</si>
  <si>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</si>
  <si>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</si>
  <si>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</si>
  <si>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</si>
  <si>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</si>
  <si>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</si>
  <si>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</si>
  <si>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</si>
  <si>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</si>
  <si>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</si>
  <si>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</si>
  <si>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</si>
  <si>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</si>
  <si>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</si>
  <si>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</si>
  <si>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</si>
  <si>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</si>
  <si>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</si>
  <si>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</si>
  <si>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</si>
  <si>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</si>
  <si>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</si>
  <si>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</si>
  <si>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</si>
  <si>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</si>
  <si>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</si>
  <si>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</si>
  <si>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</si>
  <si>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</si>
  <si>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</si>
  <si>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</si>
  <si>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</si>
  <si>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</si>
  <si>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</si>
  <si>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</si>
  <si>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</si>
  <si>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</si>
  <si>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</si>
  <si>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</si>
  <si>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</si>
  <si>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</si>
  <si>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</si>
  <si>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</si>
  <si>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</si>
  <si>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</si>
  <si>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</si>
  <si>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</si>
  <si>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</si>
  <si>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</si>
  <si>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</si>
  <si>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</si>
  <si>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</si>
  <si>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</si>
  <si>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</si>
  <si>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</si>
  <si>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</si>
  <si>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</si>
  <si>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</si>
  <si>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</si>
  <si>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</si>
  <si>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</si>
  <si>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</si>
  <si>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</si>
  <si>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</si>
  <si>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</si>
  <si>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</si>
  <si>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</si>
  <si>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</si>
  <si>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</si>
  <si>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</si>
  <si>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</si>
  <si>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</si>
  <si>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</si>
  <si>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</si>
  <si>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</si>
  <si>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</si>
  <si>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</si>
  <si>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</si>
  <si>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</si>
  <si>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</si>
  <si>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</si>
  <si>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</si>
  <si>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</si>
  <si>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</si>
  <si>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</si>
  <si>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</si>
  <si>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</si>
  <si>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</si>
  <si>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</si>
  <si>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</si>
  <si>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</si>
  <si>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</si>
  <si>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</si>
  <si>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</si>
  <si>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</si>
  <si>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</si>
  <si>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</si>
  <si>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</si>
  <si>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</si>
  <si>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</si>
  <si>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</si>
  <si>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</si>
  <si>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</si>
  <si>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</si>
  <si>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</si>
  <si>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</si>
  <si>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</si>
  <si>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</si>
  <si>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</si>
  <si>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</si>
  <si>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</si>
  <si>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</si>
  <si>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</si>
  <si>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</si>
  <si>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</si>
  <si>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</si>
  <si>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</si>
  <si>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</si>
  <si>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</si>
  <si>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</si>
  <si>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</si>
  <si>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</si>
  <si>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</si>
  <si>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</si>
  <si>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</si>
  <si>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</si>
  <si>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</si>
  <si>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</si>
  <si>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</si>
  <si>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</si>
  <si>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</si>
  <si>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</si>
  <si>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</si>
  <si>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</si>
  <si>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</si>
  <si>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</si>
  <si>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</si>
  <si>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</si>
  <si>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</si>
  <si>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</si>
  <si>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</si>
  <si>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</si>
  <si>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</si>
  <si>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</si>
  <si>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</si>
  <si>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</si>
  <si>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</si>
  <si>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</si>
  <si>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</si>
  <si>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</si>
  <si>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</si>
  <si>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</si>
  <si>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</si>
  <si>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</si>
  <si>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</si>
  <si>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</si>
  <si>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</si>
  <si>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</si>
  <si>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</si>
  <si>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</si>
  <si>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</si>
  <si>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</si>
  <si>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</si>
  <si>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</si>
  <si>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</si>
  <si>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</si>
  <si>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</si>
  <si>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</si>
  <si>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</si>
  <si>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</si>
  <si>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</si>
  <si>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</si>
  <si>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</si>
  <si>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</si>
  <si>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</si>
  <si>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</si>
  <si>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</si>
  <si>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</si>
  <si>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</si>
  <si>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</si>
  <si>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</si>
  <si>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</si>
  <si>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</si>
  <si>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</si>
  <si>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</si>
  <si>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</si>
  <si>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</si>
  <si>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</si>
  <si>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</si>
  <si>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</si>
  <si>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</si>
  <si>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</si>
  <si>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</si>
  <si>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</si>
  <si>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</si>
  <si>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</si>
  <si>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</si>
  <si>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</si>
  <si>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</si>
  <si>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</si>
  <si>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</si>
  <si>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</si>
  <si>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</si>
  <si>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</si>
  <si>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</si>
  <si>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</si>
  <si>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</si>
  <si>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</si>
  <si>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</si>
  <si>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</si>
  <si>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</si>
  <si>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</si>
  <si>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</si>
  <si>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</si>
  <si>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</si>
  <si>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</si>
  <si>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</si>
  <si>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</si>
  <si>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</si>
  <si>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</si>
  <si>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</si>
  <si>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</si>
  <si>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</si>
  <si>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</si>
  <si>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</si>
  <si>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</si>
  <si>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</si>
  <si>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</si>
  <si>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</si>
  <si>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</si>
  <si>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</si>
  <si>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</si>
  <si>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</si>
  <si>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</si>
  <si>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</si>
  <si>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</si>
  <si>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</si>
  <si>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</si>
  <si>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</si>
  <si>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</si>
  <si>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</si>
  <si>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</si>
  <si>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</si>
  <si>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</si>
  <si>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</si>
  <si>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</si>
  <si>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</si>
  <si>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</si>
  <si>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</si>
  <si>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</si>
  <si>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</si>
  <si>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</si>
  <si>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</si>
  <si>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</si>
  <si>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</si>
  <si>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</si>
  <si>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</si>
  <si>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</si>
  <si>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</si>
  <si>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</si>
  <si>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</si>
  <si>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</si>
  <si>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</si>
  <si>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</si>
  <si>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</si>
  <si>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</si>
  <si>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</si>
  <si>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</si>
  <si>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</si>
  <si>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</si>
  <si>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</si>
  <si>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</si>
  <si>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</si>
  <si>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</si>
  <si>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</si>
  <si>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</si>
  <si>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</si>
  <si>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</si>
  <si>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</si>
  <si>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</si>
  <si>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</si>
  <si>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</si>
  <si>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</si>
  <si>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</si>
  <si>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</si>
  <si>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</si>
  <si>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</si>
  <si>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</si>
  <si>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</si>
  <si>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</si>
  <si>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</si>
  <si>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</si>
  <si>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</si>
  <si>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</si>
  <si>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</si>
  <si>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</si>
  <si>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</si>
  <si>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</si>
  <si>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</si>
  <si>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</si>
  <si>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</si>
  <si>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</si>
  <si>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</si>
  <si>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</si>
  <si>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</si>
  <si>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</si>
  <si>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</si>
  <si>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</si>
  <si>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</si>
  <si>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</si>
  <si>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</si>
  <si>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</si>
  <si>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</si>
  <si>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</si>
  <si>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</si>
  <si>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</si>
  <si>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</si>
  <si>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</si>
  <si>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</si>
  <si>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</si>
  <si>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</si>
  <si>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</si>
  <si>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</si>
  <si>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</si>
  <si>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</si>
  <si>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</si>
  <si>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</si>
  <si>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</si>
  <si>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</si>
  <si>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</si>
  <si>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</si>
  <si>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</si>
  <si>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</si>
  <si>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</si>
  <si>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</si>
  <si>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</si>
  <si>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</si>
  <si>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</si>
  <si>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</si>
  <si>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</si>
  <si>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</si>
  <si>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</si>
  <si>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</si>
  <si>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</si>
  <si>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</si>
  <si>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</si>
  <si>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</si>
  <si>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</si>
  <si>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</si>
  <si>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</si>
  <si>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</si>
  <si>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</si>
  <si>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</si>
  <si>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</si>
  <si>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</si>
  <si>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</si>
  <si>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</si>
  <si>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</si>
  <si>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</si>
  <si>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</si>
  <si>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</si>
  <si>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</si>
  <si>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</si>
  <si>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</si>
  <si>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</si>
  <si>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</si>
  <si>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</si>
  <si>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</si>
  <si>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</si>
  <si>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</si>
  <si>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</si>
  <si>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</si>
  <si>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</si>
  <si>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</si>
  <si>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</si>
  <si>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</si>
  <si>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</si>
  <si>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</si>
  <si>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</si>
  <si>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</si>
  <si>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</si>
  <si>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</si>
  <si>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</si>
  <si>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</si>
  <si>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</si>
  <si>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</si>
  <si>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</si>
  <si>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</si>
  <si>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</si>
  <si>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</si>
  <si>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</si>
  <si>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</si>
  <si>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</si>
  <si>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</si>
  <si>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</si>
  <si>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</si>
  <si>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</si>
  <si>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</si>
  <si>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</si>
  <si>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</si>
  <si>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</si>
  <si>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</si>
  <si>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</si>
  <si>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</si>
  <si>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</si>
  <si>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</si>
  <si>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</si>
  <si>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</si>
  <si>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</si>
  <si>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</si>
  <si>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</si>
  <si>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</si>
  <si>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</si>
  <si>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</si>
  <si>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</si>
  <si>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</si>
  <si>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</si>
  <si>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</si>
  <si>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</si>
  <si>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</si>
  <si>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</si>
  <si>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</si>
  <si>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</si>
  <si>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</si>
  <si>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</si>
  <si>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</si>
  <si>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</si>
  <si>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</si>
  <si>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</si>
  <si>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</si>
  <si>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</si>
  <si>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</si>
  <si>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</si>
  <si>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</si>
  <si>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</si>
  <si>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</si>
  <si>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</si>
  <si>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</si>
  <si>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</si>
  <si>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</si>
  <si>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</si>
  <si>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</si>
  <si>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</si>
  <si>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</si>
  <si>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</si>
  <si>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</si>
  <si>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</si>
  <si>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</si>
  <si>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</si>
  <si>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</si>
  <si>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</si>
  <si>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</si>
  <si>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</si>
  <si>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</si>
  <si>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</si>
  <si>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</si>
  <si>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</si>
  <si>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</si>
  <si>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</si>
  <si>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</si>
  <si>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</si>
  <si>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</si>
  <si>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</si>
  <si>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</si>
  <si>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</si>
  <si>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</si>
  <si>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</si>
  <si>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</si>
  <si>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</si>
  <si>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</si>
  <si>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</si>
  <si>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</si>
  <si>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</si>
  <si>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</si>
  <si>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</si>
  <si>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</si>
  <si>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</si>
  <si>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</si>
  <si>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</si>
  <si>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</si>
  <si>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</si>
  <si>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</si>
  <si>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</si>
  <si>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</si>
  <si>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</si>
  <si>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</si>
  <si>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</si>
  <si>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</si>
  <si>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</si>
  <si>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</si>
  <si>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</si>
  <si>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</si>
  <si>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</si>
  <si>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</si>
  <si>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</si>
  <si>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</si>
  <si>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</si>
  <si>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</si>
  <si>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</si>
  <si>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</si>
  <si>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</si>
  <si>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</si>
  <si>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</si>
  <si>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</si>
  <si>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</si>
  <si>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</si>
  <si>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</si>
  <si>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</si>
  <si>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</si>
  <si>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</si>
  <si>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</si>
  <si>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</si>
  <si>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</si>
  <si>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</si>
  <si>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</si>
  <si>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</si>
  <si>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</si>
  <si>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</si>
  <si>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</si>
  <si>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</si>
  <si>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</si>
  <si>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</si>
  <si>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</si>
  <si>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</si>
  <si>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</si>
  <si>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</si>
  <si>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</si>
  <si>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</si>
  <si>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</si>
  <si>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</si>
  <si>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</si>
  <si>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</si>
  <si>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</si>
  <si>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</si>
  <si>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</si>
  <si>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</si>
  <si>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</si>
  <si>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</si>
  <si>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</si>
  <si>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</si>
  <si>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</si>
  <si>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</si>
  <si>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</si>
  <si>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</si>
  <si>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</si>
  <si>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</si>
  <si>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</si>
  <si>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</si>
  <si>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</si>
  <si>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</si>
  <si>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</si>
  <si>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</si>
  <si>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</si>
  <si>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</si>
  <si>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</si>
  <si>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</si>
  <si>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</si>
  <si>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</si>
  <si>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</si>
  <si>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</si>
  <si>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</si>
  <si>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</si>
  <si>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</si>
  <si>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</si>
  <si>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</si>
  <si>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</si>
  <si>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</si>
  <si>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</si>
  <si>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</si>
  <si>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</si>
  <si>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</si>
  <si>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</si>
  <si>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</si>
  <si>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</si>
  <si>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</si>
  <si>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</si>
  <si>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</si>
  <si>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</si>
  <si>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</si>
  <si>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</si>
  <si>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</si>
  <si>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</si>
  <si>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</si>
  <si>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</si>
  <si>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</si>
  <si>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</si>
  <si>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</si>
  <si>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</si>
  <si>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</si>
  <si>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</si>
  <si>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</si>
  <si>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</si>
  <si>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</si>
  <si>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</si>
  <si>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</si>
  <si>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</si>
  <si>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</si>
  <si>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</si>
  <si>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</si>
  <si>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</si>
  <si>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</si>
  <si>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</si>
  <si>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</si>
  <si>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</si>
  <si>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</si>
  <si>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</si>
  <si>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</si>
  <si>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</si>
  <si>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</si>
  <si>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</si>
  <si>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</si>
  <si>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</si>
  <si>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</si>
  <si>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</si>
  <si>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</si>
  <si>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</si>
  <si>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</si>
  <si>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</si>
  <si>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</si>
  <si>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</si>
  <si>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</si>
  <si>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</si>
  <si>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</si>
  <si>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</si>
  <si>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</si>
  <si>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</si>
  <si>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</si>
  <si>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</si>
  <si>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</si>
  <si>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</si>
  <si>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</si>
  <si>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</si>
  <si>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</si>
  <si>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</si>
  <si>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</si>
  <si>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</si>
  <si>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</si>
  <si>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</si>
  <si>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</si>
  <si>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</si>
  <si>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</si>
  <si>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</si>
  <si>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</si>
  <si>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</si>
  <si>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</si>
  <si>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</si>
  <si>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</si>
  <si>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</si>
  <si>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</si>
  <si>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</si>
  <si>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</si>
  <si>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</si>
  <si>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</si>
  <si>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</si>
  <si>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</si>
  <si>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</si>
  <si>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</si>
  <si>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</si>
  <si>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</si>
  <si>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</si>
  <si>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</si>
  <si>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</si>
  <si>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</si>
  <si>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</si>
  <si>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</si>
  <si>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</si>
  <si>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</si>
  <si>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</si>
  <si>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</si>
  <si>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</si>
  <si>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</si>
  <si>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</si>
  <si>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</si>
  <si>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</si>
  <si>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</si>
  <si>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</si>
  <si>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</si>
  <si>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</si>
  <si>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</si>
  <si>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</si>
  <si>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</si>
  <si>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</si>
  <si>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</si>
  <si>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</si>
  <si>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</si>
  <si>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</si>
  <si>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</si>
  <si>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</si>
  <si>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</si>
  <si>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</si>
  <si>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</si>
  <si>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</si>
  <si>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</si>
  <si>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</si>
  <si>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</si>
  <si>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</si>
  <si>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</si>
  <si>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</si>
  <si>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</si>
  <si>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</si>
  <si>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</si>
  <si>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</si>
  <si>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</si>
  <si>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</si>
  <si>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</si>
  <si>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</si>
  <si>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</si>
  <si>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</si>
  <si>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</si>
  <si>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</si>
  <si>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</si>
  <si>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</si>
  <si>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</si>
  <si>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</si>
  <si>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</si>
  <si>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</si>
  <si>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</si>
  <si>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</si>
  <si>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</si>
  <si>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</si>
  <si>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</si>
  <si>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</si>
  <si>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</si>
  <si>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</si>
  <si>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</si>
  <si>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</si>
  <si>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</si>
  <si>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</si>
  <si>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</si>
  <si>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</si>
  <si>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</si>
  <si>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</si>
  <si>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</si>
  <si>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</si>
  <si>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</si>
  <si>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</si>
  <si>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</si>
  <si>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</si>
  <si>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</si>
  <si>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</si>
  <si>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</si>
  <si>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</si>
  <si>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</si>
  <si>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</si>
  <si>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</si>
  <si>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</si>
  <si>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</si>
  <si>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</si>
  <si>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</si>
  <si>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</si>
  <si>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</si>
  <si>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</si>
  <si>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</si>
  <si>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</si>
  <si>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</si>
  <si>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</si>
  <si>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</si>
  <si>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</si>
  <si>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</si>
  <si>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</si>
  <si>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</si>
  <si>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</si>
  <si>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</si>
  <si>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</si>
  <si>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</si>
  <si>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</si>
  <si>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</si>
  <si>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</si>
  <si>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</si>
  <si>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</si>
  <si>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</si>
  <si>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</si>
  <si>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</si>
  <si>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</si>
  <si>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</si>
  <si>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</si>
  <si>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</si>
  <si>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</si>
  <si>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</si>
  <si>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</si>
  <si>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</si>
  <si>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</si>
  <si>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</si>
  <si>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</si>
  <si>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</si>
  <si>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</si>
  <si>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</si>
  <si>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</si>
  <si>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</si>
  <si>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</si>
  <si>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</si>
  <si>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</si>
  <si>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</si>
  <si>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</si>
  <si>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</si>
  <si>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</si>
  <si>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</si>
  <si>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</si>
  <si>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</si>
  <si>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</si>
  <si>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</si>
  <si>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</si>
  <si>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</si>
  <si>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</si>
  <si>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</si>
  <si>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</si>
  <si>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</si>
  <si>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</si>
  <si>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</si>
  <si>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</si>
  <si>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</si>
  <si>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</si>
  <si>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</si>
  <si>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</si>
  <si>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</si>
  <si>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</si>
  <si>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</si>
  <si>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</si>
  <si>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</si>
  <si>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</si>
  <si>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</si>
  <si>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</si>
  <si>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</si>
  <si>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</si>
  <si>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</si>
  <si>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</si>
  <si>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</si>
  <si>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</si>
  <si>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</si>
  <si>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</si>
  <si>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</si>
  <si>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</si>
  <si>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</si>
  <si>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</si>
  <si>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</si>
  <si>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</si>
  <si>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</si>
  <si>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</si>
  <si>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</si>
  <si>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</si>
  <si>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</si>
  <si>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</si>
  <si>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</si>
  <si>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</si>
  <si>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</si>
  <si>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</si>
  <si>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</si>
  <si>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</si>
  <si>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</si>
  <si>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</si>
  <si>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</si>
  <si>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</si>
  <si>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</si>
  <si>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</si>
  <si>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</si>
  <si>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</si>
  <si>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</si>
  <si>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</si>
  <si>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</si>
  <si>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</si>
  <si>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</si>
  <si>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</si>
  <si>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</si>
  <si>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</si>
  <si>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</si>
  <si>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</si>
  <si>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</si>
  <si>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</si>
  <si>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</si>
  <si>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</si>
  <si>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</si>
  <si>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</si>
  <si>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</si>
  <si>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</si>
  <si>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</si>
  <si>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</si>
  <si>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</si>
  <si>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</si>
  <si>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</si>
  <si>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</si>
  <si>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</si>
  <si>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</si>
  <si>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</si>
  <si>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</si>
  <si>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</si>
  <si>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</si>
  <si>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</si>
  <si>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</si>
  <si>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</si>
  <si>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</si>
  <si>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</si>
  <si>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</si>
  <si>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</si>
  <si>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</si>
  <si>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</si>
  <si>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</si>
  <si>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</si>
  <si>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</si>
  <si>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</si>
  <si>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</si>
  <si>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</si>
  <si>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</si>
  <si>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</si>
  <si>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</si>
  <si>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</si>
  <si>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</si>
  <si>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</si>
  <si>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</si>
  <si>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</si>
  <si>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</si>
  <si>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</si>
  <si>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</si>
  <si>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</si>
  <si>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</si>
  <si>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</si>
  <si>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</si>
  <si>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</si>
  <si>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</si>
  <si>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</si>
  <si>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</si>
  <si>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</si>
  <si>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</si>
  <si>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</si>
  <si>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</si>
  <si>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</si>
  <si>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</si>
  <si>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</si>
  <si>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</si>
  <si>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</si>
  <si>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</si>
  <si>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</si>
  <si>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</si>
  <si>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</si>
  <si>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</si>
  <si>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</si>
  <si>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</si>
  <si>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</si>
  <si>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</si>
  <si>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</si>
  <si>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</si>
  <si>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</si>
  <si>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</si>
  <si>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</si>
  <si>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</si>
  <si>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</si>
  <si>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</si>
  <si>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</si>
  <si>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</si>
  <si>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</si>
  <si>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</si>
  <si>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</si>
  <si>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</si>
  <si>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</si>
  <si>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</si>
  <si>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</si>
  <si>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</si>
  <si>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</si>
  <si>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</si>
  <si>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</si>
  <si>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</si>
  <si>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</si>
  <si>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</si>
  <si>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</si>
  <si>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</si>
  <si>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</si>
  <si>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</si>
  <si>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</si>
  <si>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</si>
  <si>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</si>
  <si>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</si>
  <si>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</si>
  <si>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</si>
  <si>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</si>
  <si>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</si>
  <si>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</si>
  <si>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</si>
  <si>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</si>
  <si>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</si>
  <si>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</si>
  <si>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</si>
  <si>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</si>
  <si>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</si>
  <si>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</si>
  <si>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</si>
  <si>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</si>
  <si>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</si>
  <si>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</si>
  <si>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</si>
  <si>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</si>
  <si>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</si>
  <si>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</si>
  <si>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</si>
  <si>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</si>
  <si>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</si>
  <si>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</si>
  <si>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</si>
  <si>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</si>
  <si>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</si>
  <si>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</si>
  <si>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</si>
  <si>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</si>
  <si>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</si>
  <si>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</si>
  <si>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</si>
  <si>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</si>
  <si>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</si>
  <si>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</si>
  <si>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</si>
  <si>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</si>
  <si>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</si>
  <si>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</si>
  <si>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</si>
  <si>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</si>
  <si>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</si>
  <si>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</si>
  <si>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</si>
  <si>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</si>
  <si>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</si>
  <si>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</si>
  <si>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</si>
  <si>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</si>
  <si>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</si>
  <si>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</si>
  <si>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</si>
  <si>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</si>
  <si>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</si>
  <si>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</si>
  <si>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</si>
  <si>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</si>
  <si>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</si>
  <si>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</si>
  <si>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</si>
  <si>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</si>
  <si>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</si>
  <si>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</si>
  <si>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</si>
  <si>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</si>
  <si>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</si>
  <si>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</si>
  <si>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</si>
  <si>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</si>
  <si>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</si>
  <si>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</si>
  <si>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</si>
  <si>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</si>
  <si>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</si>
  <si>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</si>
  <si>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</si>
  <si>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</si>
  <si>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</si>
  <si>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</si>
  <si>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</si>
  <si>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</si>
  <si>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</si>
  <si>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</si>
  <si>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</si>
  <si>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</si>
  <si>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</si>
  <si>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</si>
  <si>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</si>
  <si>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</si>
  <si>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</si>
  <si>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</si>
  <si>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</si>
  <si>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</si>
  <si>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</si>
  <si>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</si>
  <si>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</si>
  <si>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</si>
  <si>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</si>
  <si>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</si>
  <si>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</si>
  <si>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</si>
  <si>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</si>
  <si>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</si>
  <si>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</si>
  <si>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</si>
  <si>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</si>
  <si>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</si>
  <si>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</si>
  <si>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</si>
  <si>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</si>
  <si>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</si>
  <si>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</si>
  <si>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</si>
  <si>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</si>
  <si>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</si>
  <si>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</si>
  <si>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</si>
  <si>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</si>
  <si>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</si>
  <si>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</si>
  <si>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</si>
  <si>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</si>
  <si>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</si>
  <si>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</si>
  <si>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</si>
  <si>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</si>
  <si>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</si>
  <si>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</si>
  <si>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</si>
  <si>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</si>
  <si>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</si>
  <si>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</si>
  <si>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</si>
  <si>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</si>
  <si>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</si>
  <si>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</si>
  <si>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</si>
  <si>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</si>
  <si>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</si>
  <si>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</si>
  <si>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</si>
  <si>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</si>
  <si>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</si>
  <si>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</si>
  <si>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</si>
  <si>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</si>
  <si>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</si>
  <si>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</si>
  <si>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</si>
  <si>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</si>
  <si>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</si>
  <si>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</si>
  <si>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</si>
  <si>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</si>
  <si>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</si>
  <si>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</si>
  <si>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</si>
  <si>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</si>
  <si>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</si>
  <si>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</si>
  <si>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</si>
  <si>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</si>
  <si>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</si>
  <si>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</si>
  <si>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</si>
  <si>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</si>
  <si>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</si>
  <si>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</si>
  <si>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</si>
  <si>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</si>
  <si>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</si>
  <si>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</si>
  <si>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</si>
  <si>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</si>
  <si>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</si>
  <si>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</si>
  <si>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</si>
  <si>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</si>
  <si>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</si>
  <si>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</si>
  <si>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</si>
  <si>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</si>
  <si>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</si>
  <si>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</si>
  <si>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</si>
  <si>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</si>
  <si>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</si>
  <si>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</si>
  <si>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</si>
  <si>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</si>
  <si>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</si>
  <si>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</si>
  <si>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</si>
  <si>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</si>
  <si>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</si>
  <si>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</si>
  <si>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</si>
  <si>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</si>
  <si>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</si>
  <si>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</si>
  <si>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</si>
  <si>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</si>
  <si>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</si>
  <si>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</si>
  <si>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</si>
  <si>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</si>
  <si>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</si>
  <si>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</si>
  <si>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</si>
  <si>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</si>
  <si>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</si>
  <si>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</si>
  <si>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</si>
  <si>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</si>
  <si>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</si>
  <si>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</si>
  <si>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</si>
  <si>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</si>
  <si>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</si>
  <si>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</si>
  <si>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</si>
  <si>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</si>
  <si>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</si>
  <si>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</si>
  <si>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</si>
  <si>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</si>
  <si>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</si>
  <si>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</si>
  <si>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</si>
  <si>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</si>
  <si>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</si>
  <si>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</si>
  <si>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</si>
  <si>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</si>
  <si>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</si>
  <si>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</si>
  <si>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</si>
  <si>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</si>
  <si>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</si>
  <si>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</si>
  <si>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</si>
  <si>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</si>
  <si>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</si>
  <si>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</si>
  <si>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</si>
  <si>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</si>
  <si>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</si>
  <si>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</si>
  <si>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</si>
  <si>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</si>
  <si>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</si>
  <si>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</si>
  <si>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</si>
  <si>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</si>
  <si>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</si>
  <si>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</si>
  <si>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</si>
  <si>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</si>
  <si>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</si>
  <si>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</si>
  <si>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</si>
  <si>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</si>
  <si>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</si>
  <si>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</si>
  <si>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</si>
  <si>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</si>
  <si>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</si>
  <si>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</si>
  <si>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</si>
  <si>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</si>
  <si>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</si>
  <si>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</si>
  <si>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</si>
  <si>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</si>
  <si>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</si>
  <si>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</si>
  <si>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</si>
  <si>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</si>
  <si>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</si>
  <si>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</si>
  <si>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</si>
  <si>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</si>
  <si>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</si>
  <si>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</si>
  <si>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</si>
  <si>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</si>
  <si>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</si>
  <si>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</si>
  <si>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</si>
  <si>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</si>
  <si>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</si>
  <si>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</si>
  <si>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</si>
  <si>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</si>
  <si>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</si>
  <si>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</si>
  <si>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</si>
  <si>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</si>
  <si>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</si>
  <si>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</si>
  <si>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</si>
  <si>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</si>
  <si>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</si>
  <si>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</si>
  <si>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</si>
  <si>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</si>
  <si>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</si>
  <si>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</si>
  <si>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</si>
  <si>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</si>
  <si>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</si>
  <si>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</si>
  <si>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</si>
  <si>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</si>
  <si>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</si>
  <si>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</si>
  <si>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</si>
  <si>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</si>
  <si>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</si>
  <si>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</si>
  <si>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</si>
  <si>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</si>
  <si>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</si>
  <si>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</si>
  <si>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</si>
  <si>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</si>
  <si>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</si>
  <si>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</si>
  <si>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</si>
  <si>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</si>
  <si>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</si>
  <si>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</si>
  <si>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</si>
  <si>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</si>
  <si>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</si>
  <si>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</si>
  <si>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</si>
  <si>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</si>
  <si>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</si>
  <si>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</si>
  <si>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</si>
  <si>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</si>
  <si>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</si>
  <si>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</si>
  <si>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</si>
  <si>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</si>
  <si>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</si>
  <si>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</si>
  <si>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</si>
  <si>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</si>
  <si>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</si>
  <si>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</si>
  <si>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</si>
  <si>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</si>
  <si>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</si>
  <si>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</si>
  <si>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</si>
  <si>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</si>
  <si>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</si>
  <si>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</si>
  <si>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</si>
  <si>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</si>
  <si>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</si>
  <si>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</si>
  <si>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</si>
  <si>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</si>
  <si>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</si>
  <si>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</si>
  <si>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</si>
  <si>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</si>
  <si>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</si>
  <si>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</si>
  <si>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</si>
  <si>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</si>
  <si>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</si>
  <si>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</si>
  <si>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</si>
  <si>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</si>
  <si>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</si>
  <si>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</si>
  <si>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</si>
  <si>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</si>
  <si>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</si>
  <si>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</si>
  <si>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</si>
  <si>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</si>
  <si>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</si>
  <si>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</si>
  <si>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</si>
  <si>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</si>
  <si>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</si>
  <si>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</si>
  <si>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</si>
  <si>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</si>
  <si>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</si>
  <si>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</si>
  <si>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</si>
  <si>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</si>
  <si>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</si>
  <si>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</si>
  <si>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</si>
  <si>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</si>
  <si>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</si>
  <si>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</si>
  <si>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</si>
  <si>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</si>
  <si>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</si>
  <si>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</si>
  <si>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</si>
  <si>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</si>
  <si>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</si>
  <si>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</si>
  <si>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</si>
  <si>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</si>
  <si>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</si>
  <si>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</si>
  <si>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</si>
  <si>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</si>
  <si>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</si>
  <si>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</si>
  <si>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</si>
  <si>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</si>
  <si>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</si>
  <si>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</si>
  <si>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</si>
  <si>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</si>
  <si>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</si>
  <si>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</si>
  <si>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</si>
  <si>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</si>
  <si>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</si>
  <si>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</si>
  <si>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</si>
  <si>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</si>
  <si>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</si>
  <si>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</si>
  <si>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</si>
  <si>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</si>
  <si>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</si>
  <si>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</si>
  <si>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</si>
  <si>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</si>
  <si>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</si>
  <si>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</si>
  <si>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</si>
  <si>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</si>
  <si>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</si>
  <si>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</si>
  <si>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</si>
  <si>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</si>
  <si>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</si>
  <si>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</si>
  <si>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</si>
  <si>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</si>
  <si>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</si>
  <si>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</si>
  <si>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</si>
  <si>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</si>
  <si>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</si>
  <si>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</si>
  <si>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</si>
  <si>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</si>
  <si>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</si>
  <si>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</si>
  <si>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</si>
  <si>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</si>
  <si>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</si>
  <si>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</si>
  <si>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</si>
  <si>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</si>
  <si>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</si>
  <si>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</si>
  <si>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</si>
  <si>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</si>
  <si>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</si>
  <si>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</si>
  <si>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</si>
  <si>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</si>
  <si>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</si>
  <si>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</si>
  <si>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</si>
  <si>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</si>
  <si>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</si>
  <si>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</si>
  <si>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</si>
  <si>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</si>
  <si>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</si>
  <si>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</si>
  <si>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</si>
  <si>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</si>
  <si>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</si>
  <si>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</si>
  <si>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</si>
  <si>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</si>
  <si>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</si>
  <si>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</si>
  <si>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</si>
  <si>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</si>
  <si>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</si>
  <si>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</si>
  <si>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</si>
  <si>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</si>
  <si>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</si>
  <si>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</si>
  <si>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</si>
  <si>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</si>
  <si>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</si>
  <si>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</si>
  <si>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</si>
  <si>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</si>
  <si>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</si>
  <si>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</si>
  <si>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</si>
  <si>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</si>
  <si>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</si>
  <si>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</si>
  <si>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</si>
  <si>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</si>
  <si>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</si>
  <si>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</si>
  <si>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</si>
  <si>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</si>
  <si>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</si>
  <si>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</si>
  <si>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</si>
  <si>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</si>
  <si>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</si>
  <si>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</si>
  <si>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</si>
  <si>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</si>
  <si>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</si>
  <si>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</si>
  <si>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</si>
  <si>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</si>
  <si>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</si>
  <si>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</si>
  <si>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</si>
  <si>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</si>
  <si>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</si>
  <si>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</si>
  <si>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</si>
  <si>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</si>
  <si>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</si>
  <si>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</si>
  <si>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</si>
  <si>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</si>
  <si>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</si>
  <si>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</si>
  <si>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</si>
  <si>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</si>
  <si>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</si>
  <si>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</si>
  <si>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</si>
  <si>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</si>
  <si>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</si>
  <si>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</si>
  <si>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</si>
  <si>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</si>
  <si>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</si>
  <si>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</si>
  <si>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</si>
  <si>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</si>
  <si>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</si>
  <si>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</si>
  <si>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</si>
  <si>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</si>
  <si>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</si>
  <si>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</si>
  <si>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</si>
  <si>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</si>
  <si>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</si>
  <si>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</si>
  <si>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</si>
  <si>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</si>
  <si>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</si>
  <si>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</si>
  <si>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</si>
  <si>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</si>
  <si>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</si>
  <si>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</si>
  <si>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</si>
  <si>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</si>
  <si>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</si>
  <si>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</si>
  <si>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</si>
  <si>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</si>
  <si>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</si>
  <si>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</si>
  <si>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</si>
  <si>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</si>
  <si>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</si>
  <si>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</si>
  <si>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</si>
  <si>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</si>
  <si>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</si>
  <si>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</si>
  <si>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</si>
  <si>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</si>
  <si>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</si>
  <si>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</si>
  <si>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</si>
  <si>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</si>
  <si>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</si>
  <si>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</si>
  <si>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</si>
  <si>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</si>
  <si>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</si>
  <si>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</si>
  <si>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</si>
  <si>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</si>
  <si>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</si>
  <si>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</si>
  <si>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</si>
  <si>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</si>
  <si>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</si>
  <si>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</si>
  <si>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</si>
  <si>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</si>
  <si>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</si>
  <si>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</si>
  <si>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</si>
  <si>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</si>
  <si>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</si>
  <si>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</si>
  <si>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</si>
  <si>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</si>
  <si>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</si>
  <si>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</si>
  <si>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</si>
  <si>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</si>
  <si>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</si>
  <si>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</si>
  <si>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</si>
  <si>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</si>
  <si>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</si>
  <si>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</si>
  <si>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</si>
  <si>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</si>
  <si>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</si>
  <si>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</si>
  <si>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</si>
  <si>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</si>
  <si>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</si>
  <si>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</si>
  <si>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</si>
  <si>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</si>
  <si>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</si>
  <si>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</si>
  <si>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</si>
  <si>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</si>
  <si>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</si>
  <si>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</si>
  <si>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</si>
  <si>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</si>
  <si>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</si>
  <si>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</si>
  <si>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</si>
  <si>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</si>
  <si>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</si>
  <si>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</si>
  <si>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</si>
  <si>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</si>
  <si>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</si>
  <si>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</si>
  <si>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</si>
  <si>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</si>
  <si>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</si>
  <si>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</si>
  <si>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</si>
  <si>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</si>
  <si>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</si>
  <si>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</si>
  <si>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</si>
  <si>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</si>
  <si>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</si>
  <si>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</si>
  <si>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</si>
  <si>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</si>
  <si>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</si>
  <si>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</si>
  <si>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</si>
  <si>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</si>
  <si>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</si>
  <si>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</si>
  <si>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</si>
  <si>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</si>
  <si>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</si>
  <si>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</si>
  <si>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</si>
  <si>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</si>
  <si>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</si>
  <si>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</si>
  <si>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</si>
  <si>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</si>
  <si>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</si>
  <si>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</si>
  <si>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</si>
  <si>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</si>
  <si>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</si>
  <si>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</si>
  <si>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</si>
  <si>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</si>
  <si>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</si>
  <si>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</si>
  <si>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</si>
  <si>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</si>
  <si>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</si>
  <si>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</si>
  <si>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</si>
  <si>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</si>
  <si>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</si>
  <si>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</si>
  <si>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</si>
  <si>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</si>
  <si>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</si>
  <si>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</si>
  <si>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</si>
  <si>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</si>
  <si>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</si>
  <si>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</si>
  <si>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</si>
  <si>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</si>
  <si>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</si>
  <si>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</si>
  <si>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</si>
  <si>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</si>
  <si>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</si>
  <si>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</si>
  <si>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</si>
  <si>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</si>
  <si>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</si>
  <si>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</si>
  <si>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</si>
  <si>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</si>
  <si>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</si>
  <si>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</si>
  <si>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</si>
  <si>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</si>
  <si>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</si>
  <si>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</si>
  <si>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</si>
  <si>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</si>
  <si>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</si>
  <si>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</si>
  <si>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</si>
  <si>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</si>
  <si>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</si>
  <si>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</si>
  <si>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</si>
  <si>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</si>
  <si>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</si>
  <si>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</si>
  <si>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</si>
  <si>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</si>
  <si>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</si>
  <si>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</si>
  <si>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</si>
  <si>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</si>
  <si>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</si>
  <si>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</si>
  <si>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</si>
  <si>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</si>
  <si>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</si>
  <si>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</si>
  <si>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</si>
  <si>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</si>
  <si>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</si>
  <si>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</si>
  <si>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</si>
  <si>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</si>
  <si>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</si>
  <si>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</si>
  <si>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</si>
  <si>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</si>
  <si>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</si>
  <si>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</si>
  <si>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</si>
  <si>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</si>
  <si>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</si>
  <si>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</si>
  <si>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</si>
  <si>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</si>
  <si>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</si>
  <si>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</si>
  <si>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</si>
  <si>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</si>
  <si>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</si>
  <si>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</si>
  <si>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</si>
  <si>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</si>
  <si>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</si>
  <si>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</si>
  <si>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</si>
  <si>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</si>
  <si>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</si>
  <si>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</si>
  <si>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</si>
  <si>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</si>
  <si>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</si>
  <si>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</si>
  <si>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</si>
  <si>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</si>
  <si>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</si>
  <si>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</si>
  <si>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</si>
  <si>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</si>
  <si>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</si>
  <si>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</si>
  <si>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</si>
  <si>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</si>
  <si>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</si>
  <si>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</si>
  <si>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</si>
  <si>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</si>
  <si>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</si>
  <si>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</si>
  <si>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</si>
  <si>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</si>
  <si>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</si>
  <si>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</si>
  <si>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</si>
  <si>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</si>
  <si>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</si>
  <si>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</si>
  <si>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</si>
  <si>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</si>
  <si>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</si>
  <si>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</si>
  <si>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</si>
  <si>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</si>
  <si>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</si>
  <si>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</si>
  <si>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</si>
  <si>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</si>
  <si>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</si>
  <si>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</si>
  <si>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</si>
  <si>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</si>
  <si>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</si>
  <si>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</si>
  <si>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</si>
  <si>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</si>
  <si>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</si>
  <si>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</si>
  <si>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</si>
  <si>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</si>
  <si>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</si>
  <si>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</si>
  <si>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</si>
  <si>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</si>
  <si>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</si>
  <si>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</si>
  <si>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</si>
  <si>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</si>
  <si>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</si>
  <si>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</si>
  <si>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</si>
  <si>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</si>
  <si>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</si>
  <si>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</si>
  <si>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</si>
  <si>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</si>
  <si>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</si>
  <si>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</si>
  <si>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</si>
  <si>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</si>
  <si>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</si>
  <si>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</si>
  <si>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</si>
  <si>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</si>
  <si>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</si>
  <si>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</si>
  <si>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</si>
  <si>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</si>
  <si>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</si>
  <si>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</si>
  <si>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</si>
  <si>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</si>
  <si>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</si>
  <si>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</si>
  <si>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</si>
  <si>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</si>
  <si>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</si>
  <si>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</si>
  <si>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</si>
  <si>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</si>
  <si>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</si>
  <si>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</si>
  <si>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</si>
  <si>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</si>
  <si>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</si>
  <si>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</si>
  <si>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</si>
  <si>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</si>
  <si>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</si>
  <si>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</si>
  <si>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</si>
  <si>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</si>
  <si>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</si>
  <si>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</si>
  <si>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</si>
  <si>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</si>
  <si>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</si>
  <si>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</si>
  <si>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</si>
  <si>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</si>
  <si>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</si>
  <si>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</si>
  <si>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</si>
  <si>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</si>
  <si>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</si>
  <si>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</si>
  <si>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</si>
  <si>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</si>
  <si>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</si>
  <si>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</si>
  <si>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</si>
  <si>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</si>
  <si>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</si>
  <si>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</si>
  <si>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</si>
  <si>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</si>
  <si>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</si>
  <si>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</si>
  <si>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</si>
  <si>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</si>
  <si>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</si>
  <si>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</si>
  <si>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</si>
  <si>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</si>
  <si>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</si>
  <si>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</si>
  <si>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</si>
  <si>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</si>
  <si>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</si>
  <si>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</si>
  <si>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</si>
  <si>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</si>
  <si>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</si>
  <si>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</si>
  <si>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</si>
  <si>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</si>
  <si>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</si>
  <si>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</si>
  <si>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</si>
  <si>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</si>
  <si>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</si>
  <si>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</si>
  <si>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</si>
  <si>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</si>
  <si>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</si>
  <si>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</si>
  <si>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</si>
  <si>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</si>
  <si>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</si>
  <si>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</si>
  <si>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</si>
  <si>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</si>
  <si>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</si>
  <si>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</si>
  <si>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</si>
  <si>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</si>
  <si>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</si>
  <si>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</si>
  <si>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</si>
  <si>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</si>
  <si>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</si>
  <si>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</si>
  <si>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</si>
  <si>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</si>
  <si>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</si>
  <si>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</si>
  <si>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</si>
  <si>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</si>
  <si>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</si>
  <si>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</si>
  <si>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</si>
  <si>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</si>
  <si>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</si>
  <si>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</si>
  <si>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</si>
  <si>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</si>
  <si>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</si>
  <si>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</si>
  <si>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</si>
  <si>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</si>
  <si>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</si>
  <si>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</si>
  <si>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</si>
  <si>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</si>
  <si>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</si>
  <si>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</si>
  <si>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</si>
  <si>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</si>
  <si>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</si>
  <si>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</si>
  <si>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</si>
  <si>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</si>
  <si>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</si>
  <si>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</si>
  <si>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</si>
  <si>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</si>
  <si>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</si>
  <si>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</si>
  <si>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</si>
  <si>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</si>
  <si>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</si>
  <si>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</si>
  <si>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</si>
  <si>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</si>
  <si>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</si>
  <si>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</si>
  <si>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</si>
  <si>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</si>
  <si>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</si>
  <si>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</si>
  <si>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</si>
  <si>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</si>
  <si>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</si>
  <si>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</si>
  <si>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</si>
  <si>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</si>
  <si>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</si>
  <si>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</si>
  <si>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</si>
  <si>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</si>
  <si>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</si>
  <si>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</si>
  <si>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</si>
  <si>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</si>
  <si>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</si>
  <si>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</si>
  <si>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</si>
  <si>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</si>
  <si>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</si>
  <si>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</si>
  <si>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</si>
  <si>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</si>
  <si>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</si>
  <si>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</si>
  <si>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</si>
  <si>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</si>
  <si>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</si>
  <si>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</si>
  <si>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</si>
  <si>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</si>
  <si>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</si>
  <si>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</si>
  <si>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</si>
  <si>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</si>
  <si>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</si>
  <si>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</si>
  <si>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</si>
  <si>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</si>
  <si>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</si>
  <si>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</si>
  <si>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</si>
  <si>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</si>
  <si>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</si>
  <si>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</si>
  <si>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</si>
  <si>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</si>
  <si>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</si>
  <si>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</si>
  <si>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</si>
  <si>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</si>
  <si>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</si>
  <si>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</si>
  <si>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</si>
  <si>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</si>
  <si>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</si>
  <si>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</si>
  <si>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</si>
  <si>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</si>
  <si>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</si>
  <si>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</si>
  <si>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</si>
  <si>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</si>
  <si>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</si>
  <si>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</si>
  <si>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</si>
  <si>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</si>
  <si>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</si>
  <si>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</si>
  <si>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</si>
  <si>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</si>
  <si>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</si>
  <si>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</si>
  <si>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</si>
  <si>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</si>
  <si>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</si>
  <si>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</si>
  <si>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</si>
  <si>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</si>
  <si>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</si>
  <si>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</si>
  <si>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</si>
  <si>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</si>
  <si>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</si>
  <si>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</si>
  <si>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</si>
  <si>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</si>
  <si>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</si>
  <si>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</si>
  <si>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</si>
  <si>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</si>
  <si>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</si>
  <si>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</si>
  <si>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</si>
  <si>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</si>
  <si>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</si>
  <si>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</si>
  <si>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</si>
  <si>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</si>
  <si>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</si>
  <si>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</si>
  <si>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</si>
  <si>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</si>
  <si>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</si>
  <si>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</si>
  <si>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</si>
  <si>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</si>
  <si>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</si>
  <si>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</si>
  <si>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</si>
  <si>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</si>
  <si>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</si>
  <si>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</si>
  <si>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</si>
  <si>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</si>
  <si>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</si>
  <si>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</si>
  <si>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</si>
  <si>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</si>
  <si>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</si>
  <si>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</si>
  <si>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</si>
  <si>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</si>
  <si>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</si>
  <si>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</si>
  <si>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</si>
  <si>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</si>
  <si>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</si>
  <si>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</si>
  <si>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</si>
  <si>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</si>
  <si>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</si>
  <si>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</si>
  <si>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</si>
  <si>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</si>
  <si>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</si>
  <si>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</si>
  <si>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</si>
  <si>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</si>
  <si>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</si>
  <si>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</si>
  <si>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</si>
  <si>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</si>
  <si>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</si>
  <si>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</si>
  <si>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</si>
  <si>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</si>
  <si>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</si>
  <si>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</si>
  <si>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</si>
  <si>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</si>
  <si>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</si>
  <si>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</si>
  <si>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</si>
  <si>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</si>
  <si>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</si>
  <si>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</si>
  <si>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</si>
  <si>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</si>
  <si>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</si>
  <si>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</si>
  <si>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</si>
  <si>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</si>
  <si>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</si>
  <si>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</si>
  <si>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</si>
  <si>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</si>
  <si>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</si>
  <si>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</si>
  <si>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</si>
  <si>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</si>
  <si>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</si>
  <si>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</si>
  <si>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</si>
  <si>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</si>
  <si>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</si>
  <si>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</si>
  <si>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</si>
  <si>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</si>
  <si>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</si>
  <si>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</si>
  <si>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</si>
  <si>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</si>
  <si>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</si>
  <si>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</si>
  <si>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</si>
  <si>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</si>
  <si>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</si>
  <si>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</si>
  <si>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</si>
  <si>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</si>
  <si>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</si>
  <si>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</si>
  <si>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</si>
  <si>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</si>
  <si>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</si>
  <si>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</si>
  <si>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</si>
  <si>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</si>
  <si>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</si>
  <si>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</si>
  <si>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</si>
  <si>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</si>
  <si>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</si>
  <si>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</si>
  <si>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</si>
  <si>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</si>
  <si>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</si>
  <si>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</si>
  <si>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</si>
  <si>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</si>
  <si>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</si>
  <si>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</si>
  <si>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</si>
  <si>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</si>
  <si>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</si>
  <si>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</si>
  <si>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</si>
  <si>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</si>
  <si>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</si>
  <si>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</si>
  <si>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</si>
  <si>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</si>
  <si>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</si>
  <si>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</si>
  <si>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</si>
  <si>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</si>
  <si>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</si>
  <si>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</si>
  <si>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</si>
  <si>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</si>
  <si>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</si>
  <si>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</si>
  <si>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</si>
  <si>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</si>
  <si>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</si>
  <si>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</si>
  <si>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</si>
  <si>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</si>
  <si>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</si>
  <si>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</si>
  <si>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</si>
  <si>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</si>
  <si>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</si>
  <si>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</si>
  <si>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</si>
  <si>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</si>
  <si>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</si>
  <si>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</si>
  <si>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</si>
  <si>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</si>
  <si>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</si>
  <si>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</si>
  <si>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</si>
  <si>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</si>
  <si>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</si>
  <si>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</si>
  <si>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</si>
  <si>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</si>
  <si>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</si>
  <si>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</si>
  <si>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</si>
  <si>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</si>
  <si>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</si>
  <si>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</si>
  <si>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</si>
  <si>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</si>
  <si>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</si>
  <si>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</si>
  <si>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</si>
  <si>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</si>
  <si>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</si>
  <si>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</si>
  <si>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</si>
  <si>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</si>
  <si>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</si>
  <si>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</si>
  <si>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</si>
  <si>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</si>
  <si>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</si>
  <si>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</si>
  <si>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</si>
  <si>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</si>
  <si>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</si>
  <si>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</si>
  <si>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</si>
  <si>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</si>
  <si>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</si>
  <si>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</si>
  <si>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</si>
  <si>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</si>
  <si>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</si>
  <si>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</si>
  <si>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</si>
  <si>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</si>
  <si>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</si>
  <si>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</si>
  <si>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</si>
  <si>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</si>
  <si>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</si>
  <si>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</si>
  <si>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</si>
  <si>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</si>
  <si>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</si>
  <si>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</si>
  <si>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</si>
  <si>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</si>
  <si>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</si>
  <si>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</si>
  <si>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</si>
  <si>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</si>
  <si>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</si>
  <si>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</si>
  <si>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</si>
  <si>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</si>
  <si>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</si>
  <si>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</si>
  <si>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</si>
  <si>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</si>
  <si>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</si>
  <si>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</si>
  <si>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</si>
  <si>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</si>
  <si>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</si>
  <si>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</si>
  <si>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</si>
  <si>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</si>
  <si>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</si>
  <si>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</si>
  <si>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</si>
  <si>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</si>
  <si>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</si>
  <si>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</si>
  <si>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</si>
  <si>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</si>
  <si>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</si>
  <si>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</si>
  <si>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</si>
  <si>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</si>
  <si>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</si>
  <si>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</si>
  <si>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</si>
  <si>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</si>
  <si>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</si>
  <si>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</si>
  <si>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</si>
  <si>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</si>
  <si>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</si>
  <si>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</si>
  <si>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</si>
  <si>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</si>
  <si>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</si>
  <si>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</si>
  <si>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</si>
  <si>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</si>
  <si>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</si>
  <si>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</si>
  <si>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</si>
  <si>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</si>
  <si>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</si>
  <si>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</si>
  <si>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</si>
  <si>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</si>
  <si>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</si>
  <si>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</si>
  <si>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</si>
  <si>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</si>
  <si>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</si>
  <si>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</si>
  <si>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</si>
  <si>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</si>
  <si>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</si>
  <si>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</si>
  <si>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</si>
  <si>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</si>
  <si>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</si>
  <si>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</si>
  <si>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</si>
  <si>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</si>
  <si>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</si>
  <si>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</si>
  <si>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</si>
  <si>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</si>
  <si>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</si>
  <si>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</si>
  <si>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</si>
  <si>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</si>
  <si>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</si>
  <si>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</si>
  <si>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</si>
  <si>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</si>
  <si>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</si>
  <si>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</si>
  <si>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</si>
  <si>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</si>
  <si>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</si>
  <si>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</si>
  <si>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</si>
  <si>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</si>
  <si>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</si>
  <si>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</si>
  <si>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</si>
  <si>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</si>
  <si>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</si>
  <si>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</si>
  <si>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</si>
  <si>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</si>
  <si>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</si>
  <si>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</si>
  <si>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</si>
  <si>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</si>
  <si>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</si>
  <si>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</si>
  <si>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</si>
  <si>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</si>
  <si>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</si>
  <si>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</si>
  <si>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</si>
  <si>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</si>
  <si>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</si>
  <si>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</si>
  <si>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</si>
  <si>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</si>
  <si>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</si>
  <si>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</si>
  <si>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</si>
  <si>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</si>
  <si>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</si>
  <si>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</si>
  <si>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</si>
  <si>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</si>
  <si>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</si>
  <si>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</si>
  <si>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</si>
  <si>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</si>
  <si>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</si>
  <si>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</si>
  <si>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</si>
  <si>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</si>
  <si>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</si>
  <si>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</si>
  <si>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</si>
  <si>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</si>
  <si>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</si>
  <si>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</si>
  <si>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</si>
  <si>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</si>
  <si>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</si>
  <si>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</si>
  <si>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</si>
  <si>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</si>
  <si>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</si>
  <si>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</si>
  <si>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</si>
  <si>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</si>
  <si>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</si>
  <si>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</si>
  <si>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</si>
  <si>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</si>
  <si>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</si>
  <si>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</si>
  <si>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</si>
  <si>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</si>
  <si>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</si>
  <si>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</si>
  <si>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</si>
  <si>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</si>
  <si>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</si>
  <si>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</si>
  <si>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</si>
  <si>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</si>
  <si>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</si>
  <si>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</si>
  <si>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</si>
  <si>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</si>
  <si>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</si>
  <si>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</si>
  <si>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</si>
  <si>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</si>
  <si>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</si>
  <si>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</si>
  <si>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</si>
  <si>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</si>
  <si>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</si>
  <si>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</si>
  <si>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</si>
  <si>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</si>
  <si>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</si>
  <si>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</si>
  <si>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</si>
  <si>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</si>
  <si>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</si>
  <si>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</si>
  <si>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</si>
  <si>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</si>
  <si>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</si>
  <si>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</si>
  <si>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</si>
  <si>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</si>
  <si>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</si>
  <si>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</si>
  <si>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</si>
  <si>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</si>
  <si>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</si>
  <si>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</si>
  <si>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</si>
  <si>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</si>
  <si>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</si>
  <si>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</si>
  <si>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</si>
  <si>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</si>
  <si>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</si>
  <si>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</si>
  <si>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</si>
  <si>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</si>
  <si>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</si>
  <si>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</si>
  <si>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</si>
  <si>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</si>
  <si>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</si>
  <si>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</si>
  <si>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</si>
  <si>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</si>
  <si>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</si>
  <si>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</si>
  <si>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</si>
  <si>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</si>
  <si>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</si>
  <si>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</si>
  <si>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</si>
  <si>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</si>
  <si>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</si>
  <si>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</si>
  <si>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</si>
  <si>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</si>
  <si>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</si>
  <si>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</si>
  <si>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</si>
  <si>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</si>
  <si>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</si>
  <si>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</si>
  <si>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</si>
  <si>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</si>
  <si>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</si>
  <si>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</si>
  <si>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</si>
  <si>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</si>
  <si>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</si>
  <si>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</si>
  <si>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</si>
  <si>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</si>
  <si>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</si>
  <si>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</si>
  <si>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</si>
  <si>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</si>
  <si>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</si>
  <si>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</si>
  <si>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</si>
  <si>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</si>
  <si>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</si>
  <si>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</si>
  <si>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</si>
  <si>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</si>
  <si>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</si>
  <si>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</si>
  <si>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</si>
  <si>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</si>
  <si>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</si>
  <si>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</si>
  <si>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</si>
  <si>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</si>
  <si>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</si>
  <si>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</si>
  <si>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</si>
  <si>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</si>
  <si>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</si>
  <si>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</si>
  <si>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</si>
  <si>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</si>
  <si>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</si>
  <si>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</si>
  <si>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</si>
  <si>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</si>
  <si>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</si>
  <si>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</si>
  <si>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</si>
  <si>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</si>
  <si>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</si>
  <si>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</si>
  <si>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</si>
  <si>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</si>
  <si>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</si>
  <si>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</si>
  <si>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</si>
  <si>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</si>
  <si>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</si>
  <si>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</si>
  <si>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</si>
  <si>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</si>
  <si>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</si>
  <si>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</si>
  <si>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</si>
  <si>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</si>
  <si>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</si>
  <si>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</si>
  <si>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</si>
  <si>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</si>
  <si>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</si>
  <si>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</si>
  <si>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</si>
  <si>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</si>
  <si>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</si>
  <si>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</si>
  <si>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</si>
  <si>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</si>
  <si>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</si>
  <si>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</si>
  <si>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</si>
  <si>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</si>
  <si>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</si>
  <si>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</si>
  <si>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</si>
  <si>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</si>
  <si>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</si>
  <si>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</si>
  <si>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</si>
  <si>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</si>
  <si>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</si>
  <si>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</si>
  <si>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</si>
  <si>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</si>
  <si>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</si>
  <si>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</si>
  <si>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</si>
  <si>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</si>
  <si>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</si>
  <si>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</si>
  <si>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</si>
  <si>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</si>
  <si>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</si>
  <si>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</si>
  <si>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</si>
  <si>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</si>
  <si>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</si>
  <si>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</si>
  <si>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</si>
  <si>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</si>
  <si>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</si>
  <si>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</si>
  <si>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</si>
  <si>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</si>
  <si>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</si>
  <si>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</si>
  <si>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</si>
  <si>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</si>
  <si>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</si>
  <si>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</si>
  <si>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</si>
  <si>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</si>
  <si>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</si>
  <si>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</si>
  <si>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</si>
  <si>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</si>
  <si>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</si>
  <si>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</si>
  <si>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</si>
  <si>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</si>
  <si>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</si>
  <si>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</si>
  <si>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</si>
  <si>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</si>
  <si>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</si>
  <si>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</si>
  <si>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</si>
  <si>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</si>
  <si>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</si>
  <si>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</si>
  <si>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</si>
  <si>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</si>
  <si>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</si>
  <si>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</si>
  <si>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</si>
  <si>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</si>
  <si>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</si>
  <si>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</si>
  <si>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</si>
  <si>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</si>
  <si>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</si>
  <si>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</si>
  <si>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</si>
  <si>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</si>
  <si>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</si>
  <si>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</si>
  <si>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</si>
  <si>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</si>
  <si>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</si>
  <si>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</si>
  <si>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</si>
  <si>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</si>
  <si>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</si>
  <si>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</si>
  <si>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</si>
  <si>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</si>
  <si>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</si>
  <si>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</si>
  <si>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</si>
  <si>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</si>
  <si>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</si>
  <si>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</si>
  <si>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</si>
  <si>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</si>
  <si>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</si>
  <si>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</si>
  <si>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</si>
  <si>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</si>
  <si>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</si>
  <si>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</si>
  <si>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</si>
  <si>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</si>
  <si>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</si>
  <si>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</si>
  <si>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</si>
  <si>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</si>
  <si>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</si>
  <si>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</si>
  <si>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</si>
  <si>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</si>
  <si>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</si>
  <si>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</si>
  <si>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</si>
  <si>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</si>
  <si>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</si>
  <si>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</si>
  <si>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</si>
  <si>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</si>
  <si>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</si>
  <si>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</si>
  <si>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</si>
  <si>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</si>
  <si>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</si>
  <si>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</si>
  <si>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</si>
  <si>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</si>
  <si>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</si>
  <si>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</si>
  <si>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</si>
  <si>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</si>
  <si>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</si>
  <si>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</si>
  <si>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</si>
  <si>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</si>
  <si>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</si>
  <si>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</si>
  <si>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</si>
  <si>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</si>
  <si>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</si>
  <si>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</si>
  <si>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</si>
  <si>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</si>
  <si>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</si>
  <si>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</si>
  <si>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</si>
  <si>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</si>
  <si>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</si>
  <si>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</si>
  <si>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</si>
  <si>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</si>
  <si>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</si>
  <si>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</si>
  <si>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</si>
  <si>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</si>
  <si>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</si>
  <si>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</si>
  <si>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</si>
  <si>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</si>
  <si>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</si>
  <si>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</si>
  <si>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</si>
  <si>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</si>
  <si>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</si>
  <si>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</si>
  <si>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</si>
  <si>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</si>
  <si>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</si>
  <si>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</si>
  <si>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</si>
  <si>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</si>
  <si>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</si>
  <si>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</si>
  <si>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</si>
  <si>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</si>
  <si>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</si>
  <si>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</si>
  <si>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</si>
  <si>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</si>
  <si>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</si>
  <si>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</si>
  <si>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</si>
  <si>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</si>
  <si>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</si>
  <si>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</si>
  <si>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</si>
  <si>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</si>
  <si>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</si>
  <si>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</si>
  <si>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</si>
  <si>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</si>
  <si>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</si>
  <si>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</si>
  <si>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</si>
  <si>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</si>
  <si>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</si>
  <si>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</si>
  <si>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</si>
  <si>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</si>
  <si>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</si>
  <si>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</si>
  <si>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</si>
  <si>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</si>
  <si>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</si>
  <si>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</si>
  <si>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</si>
  <si>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</si>
  <si>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</si>
  <si>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</si>
  <si>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</si>
  <si>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</si>
  <si>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</si>
  <si>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</si>
  <si>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</si>
  <si>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</si>
  <si>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</si>
  <si>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</si>
  <si>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</si>
  <si>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</si>
  <si>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</si>
  <si>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</si>
  <si>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</si>
  <si>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</si>
  <si>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</si>
  <si>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</si>
  <si>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</si>
  <si>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</si>
  <si>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</si>
  <si>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</si>
  <si>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</si>
  <si>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</si>
  <si>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</si>
  <si>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</si>
  <si>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</si>
  <si>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</si>
  <si>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</si>
  <si>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</si>
  <si>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</si>
  <si>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</si>
  <si>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</si>
  <si>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</si>
  <si>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</si>
  <si>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</si>
  <si>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</si>
  <si>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</si>
  <si>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</si>
  <si>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</si>
  <si>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</si>
  <si>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</si>
  <si>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</si>
  <si>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</si>
  <si>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</si>
  <si>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</si>
  <si>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</si>
  <si>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</si>
  <si>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</si>
  <si>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</si>
  <si>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</si>
  <si>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</si>
  <si>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</si>
  <si>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</si>
  <si>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</si>
  <si>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</si>
  <si>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</si>
  <si>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</si>
  <si>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</si>
  <si>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</si>
  <si>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</si>
  <si>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</si>
  <si>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</si>
  <si>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</si>
  <si>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</si>
  <si>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</si>
  <si>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</si>
  <si>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</si>
  <si>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</si>
  <si>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</si>
  <si>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</si>
  <si>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</si>
  <si>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</si>
  <si>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</si>
  <si>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</si>
  <si>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</si>
  <si>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</si>
  <si>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</si>
  <si>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</si>
  <si>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</si>
  <si>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</si>
  <si>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</si>
  <si>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</si>
  <si>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</si>
  <si>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</si>
  <si>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</si>
  <si>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</si>
  <si>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</si>
  <si>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</si>
  <si>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</si>
  <si>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</si>
  <si>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</si>
  <si>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</si>
  <si>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</si>
  <si>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</si>
  <si>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</si>
  <si>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</si>
  <si>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</si>
  <si>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</si>
  <si>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</si>
  <si>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</si>
  <si>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</si>
  <si>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</si>
  <si>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</si>
  <si>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</si>
  <si>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</si>
  <si>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</si>
  <si>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</si>
  <si>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</si>
  <si>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</si>
  <si>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</si>
  <si>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</si>
  <si>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</si>
  <si>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</si>
  <si>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</si>
  <si>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</si>
  <si>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</si>
  <si>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</si>
  <si>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</si>
  <si>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</si>
  <si>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</si>
  <si>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</si>
  <si>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</si>
  <si>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</si>
  <si>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</si>
  <si>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</si>
  <si>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</si>
  <si>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</si>
  <si>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</si>
  <si>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</si>
  <si>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</si>
  <si>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</si>
  <si>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</si>
  <si>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</si>
  <si>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</si>
  <si>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</si>
  <si>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</si>
  <si>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</si>
  <si>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</si>
  <si>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</si>
  <si>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</si>
  <si>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</si>
  <si>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</si>
  <si>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</si>
  <si>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</si>
  <si>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</si>
  <si>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</si>
  <si>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</si>
  <si>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</si>
  <si>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</si>
  <si>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</si>
  <si>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</si>
  <si>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</si>
  <si>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</si>
  <si>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</si>
  <si>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</si>
  <si>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</si>
  <si>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</si>
  <si>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</si>
  <si>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</si>
  <si>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</si>
  <si>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</si>
  <si>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</si>
  <si>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</si>
  <si>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</si>
  <si>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</si>
  <si>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</si>
  <si>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</si>
  <si>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</si>
  <si>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</si>
  <si>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</si>
  <si>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</si>
  <si>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</si>
  <si>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</si>
  <si>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</si>
  <si>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</si>
  <si>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</si>
  <si>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</si>
  <si>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</si>
  <si>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</si>
  <si>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</si>
  <si>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</si>
  <si>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</si>
  <si>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</si>
  <si>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</si>
  <si>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</si>
  <si>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</si>
  <si>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</si>
  <si>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</si>
  <si>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</si>
  <si>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</si>
  <si>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</si>
  <si>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</si>
  <si>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</si>
  <si>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</si>
  <si>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</si>
  <si>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</si>
  <si>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</si>
  <si>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</si>
  <si>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</si>
  <si>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</si>
  <si>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</si>
  <si>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</si>
  <si>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</si>
  <si>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</si>
  <si>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</si>
  <si>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</si>
  <si>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</si>
  <si>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</si>
  <si>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</si>
  <si>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</si>
  <si>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</si>
  <si>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</si>
  <si>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</si>
  <si>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</si>
  <si>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</si>
  <si>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</si>
  <si>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</si>
  <si>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</si>
  <si>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</si>
  <si>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</si>
  <si>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</si>
  <si>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</si>
  <si>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</si>
  <si>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</si>
  <si>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</si>
  <si>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</si>
  <si>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</si>
  <si>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</si>
  <si>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</si>
  <si>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</si>
  <si>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</si>
  <si>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</si>
  <si>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</si>
  <si>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</si>
  <si>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</si>
  <si>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</si>
  <si>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</si>
  <si>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</si>
  <si>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</si>
  <si>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</si>
  <si>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</si>
  <si>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</si>
  <si>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</si>
  <si>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</si>
  <si>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</si>
  <si>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</si>
  <si>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</si>
  <si>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</si>
  <si>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</si>
  <si>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</si>
  <si>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</si>
  <si>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</si>
  <si>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</si>
  <si>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</si>
  <si>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</si>
  <si>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</si>
  <si>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</si>
  <si>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</si>
  <si>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</si>
  <si>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</si>
  <si>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</si>
  <si>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</si>
  <si>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</si>
  <si>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</si>
  <si>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</si>
  <si>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</si>
  <si>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</si>
  <si>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</si>
  <si>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</si>
  <si>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</si>
  <si>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</si>
  <si>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</si>
  <si>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</si>
  <si>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</si>
  <si>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</si>
  <si>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</si>
  <si>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</si>
  <si>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</si>
  <si>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</si>
  <si>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</si>
  <si>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</si>
  <si>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</si>
  <si>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</si>
  <si>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</si>
  <si>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</si>
  <si>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</si>
  <si>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</si>
  <si>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</si>
  <si>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</si>
  <si>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</si>
  <si>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</si>
  <si>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</si>
  <si>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</si>
  <si>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</si>
  <si>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</si>
  <si>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</si>
  <si>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</si>
  <si>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</si>
  <si>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</si>
  <si>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</si>
  <si>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</si>
  <si>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</si>
  <si>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</si>
  <si>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</si>
  <si>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</si>
  <si>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</si>
  <si>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</si>
  <si>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</si>
  <si>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</si>
  <si>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</si>
  <si>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</si>
  <si>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</si>
  <si>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</si>
  <si>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</si>
  <si>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</si>
  <si>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</si>
  <si>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</si>
  <si>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</si>
  <si>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</si>
  <si>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</si>
  <si>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</si>
  <si>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</si>
  <si>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</si>
  <si>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</si>
  <si>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</si>
  <si>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</si>
  <si>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</si>
  <si>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</si>
  <si>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</si>
  <si>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</si>
  <si>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</si>
  <si>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</si>
  <si>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</si>
  <si>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</si>
  <si>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</si>
  <si>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</si>
  <si>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</si>
  <si>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</si>
  <si>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</si>
  <si>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</si>
  <si>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</si>
  <si>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</si>
  <si>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</si>
  <si>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</si>
  <si>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</si>
  <si>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</si>
  <si>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</si>
  <si>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</si>
  <si>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</si>
  <si>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</si>
  <si>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</si>
  <si>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</si>
  <si>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</si>
  <si>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</si>
  <si>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</si>
  <si>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</si>
  <si>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</si>
  <si>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</si>
  <si>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</si>
  <si>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</si>
  <si>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</si>
  <si>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</si>
  <si>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</si>
  <si>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</si>
  <si>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</si>
  <si>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</si>
  <si>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</si>
  <si>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</si>
  <si>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</si>
  <si>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</si>
  <si>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</si>
  <si>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</si>
  <si>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</si>
  <si>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</si>
  <si>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</si>
  <si>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</si>
  <si>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</si>
  <si>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</si>
  <si>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</si>
  <si>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</si>
  <si>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</si>
  <si>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</si>
  <si>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</si>
  <si>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</si>
  <si>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</si>
  <si>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</si>
  <si>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</si>
  <si>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</si>
  <si>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</si>
  <si>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</si>
  <si>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</si>
  <si>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</si>
  <si>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</si>
  <si>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</si>
  <si>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</si>
  <si>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</si>
  <si>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</si>
  <si>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</si>
  <si>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</si>
  <si>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</si>
  <si>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</si>
  <si>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</si>
  <si>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</si>
  <si>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</si>
  <si>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</si>
  <si>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</si>
  <si>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</si>
  <si>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</si>
  <si>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</si>
  <si>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</si>
  <si>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</si>
  <si>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</si>
  <si>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</si>
  <si>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</si>
  <si>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</si>
  <si>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</si>
  <si>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</si>
  <si>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</si>
  <si>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</si>
  <si>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</si>
  <si>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</si>
  <si>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</si>
  <si>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</si>
  <si>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</si>
  <si>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</si>
  <si>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</si>
  <si>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</si>
  <si>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</si>
  <si>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</si>
  <si>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</si>
  <si>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</si>
  <si>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</si>
  <si>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</si>
  <si>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</si>
  <si>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</si>
  <si>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</si>
  <si>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</si>
  <si>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</si>
  <si>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</si>
  <si>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</si>
  <si>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</si>
  <si>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</si>
  <si>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</si>
  <si>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</si>
  <si>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</si>
  <si>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</si>
  <si>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</si>
  <si>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</si>
  <si>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</si>
  <si>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</si>
  <si>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</si>
  <si>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</si>
  <si>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</si>
  <si>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</si>
  <si>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</si>
  <si>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</si>
  <si>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</si>
  <si>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</si>
  <si>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</si>
  <si>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</si>
  <si>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</si>
  <si>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</si>
  <si>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</si>
  <si>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</si>
  <si>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</si>
  <si>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</si>
  <si>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</si>
  <si>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</si>
  <si>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</si>
  <si>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</si>
  <si>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</si>
  <si>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</si>
  <si>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</si>
  <si>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</si>
  <si>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</si>
  <si>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</si>
  <si>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</si>
  <si>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</si>
  <si>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</si>
  <si>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</si>
  <si>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</si>
  <si>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</si>
  <si>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</si>
  <si>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</si>
  <si>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</si>
  <si>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</si>
  <si>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</si>
  <si>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</si>
  <si>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</si>
  <si>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</si>
  <si>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</si>
  <si>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</si>
  <si>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</si>
  <si>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</si>
  <si>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</si>
  <si>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</si>
  <si>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</si>
  <si>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</si>
  <si>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</si>
  <si>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</si>
  <si>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</si>
  <si>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</si>
  <si>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</si>
  <si>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</si>
  <si>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</si>
  <si>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</si>
  <si>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</si>
  <si>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</si>
  <si>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</si>
  <si>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</si>
  <si>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</si>
  <si>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</si>
  <si>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</si>
  <si>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</si>
  <si>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</si>
  <si>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</si>
  <si>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</si>
  <si>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</si>
  <si>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</si>
  <si>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</si>
  <si>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</si>
  <si>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</si>
  <si>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</si>
  <si>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</si>
  <si>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</si>
  <si>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</si>
  <si>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</si>
  <si>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</si>
  <si>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</si>
  <si>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</si>
  <si>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</si>
  <si>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</si>
  <si>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</si>
  <si>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</si>
  <si>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</si>
  <si>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</si>
  <si>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</si>
  <si>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</si>
  <si>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</si>
  <si>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</si>
  <si>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</si>
  <si>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</si>
  <si>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</si>
  <si>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</si>
  <si>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</si>
  <si>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</si>
  <si>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</si>
  <si>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</si>
  <si>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</si>
  <si>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</si>
  <si>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</si>
  <si>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</si>
  <si>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</si>
  <si>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</si>
  <si>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</si>
  <si>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</si>
  <si>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</si>
  <si>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</si>
  <si>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</si>
  <si>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</si>
  <si>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</si>
  <si>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</si>
  <si>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</si>
  <si>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</si>
  <si>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</si>
  <si>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</si>
  <si>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</si>
  <si>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</si>
  <si>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</si>
  <si>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</si>
  <si>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</si>
  <si>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</si>
  <si>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</si>
  <si>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</si>
  <si>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</si>
  <si>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</si>
  <si>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</si>
  <si>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</si>
  <si>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</si>
  <si>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</si>
  <si>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</si>
  <si>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</si>
  <si>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</si>
  <si>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</si>
  <si>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</si>
  <si>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</si>
  <si>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</si>
  <si>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</si>
  <si>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</si>
  <si>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</si>
  <si>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</si>
  <si>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</si>
  <si>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</si>
  <si>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</si>
  <si>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</si>
  <si>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</si>
  <si>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</si>
  <si>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</si>
  <si>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</si>
  <si>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</si>
  <si>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</si>
  <si>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</si>
  <si>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</si>
  <si>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</si>
  <si>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</si>
  <si>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</si>
  <si>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</si>
  <si>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</si>
  <si>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</si>
  <si>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</si>
  <si>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</si>
  <si>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</si>
  <si>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</si>
  <si>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</si>
  <si>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</si>
  <si>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</si>
  <si>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</si>
  <si>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</si>
  <si>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</si>
  <si>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</si>
  <si>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</si>
  <si>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</si>
  <si>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</si>
  <si>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</si>
  <si>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</si>
  <si>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</si>
  <si>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</si>
  <si>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</si>
  <si>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</si>
  <si>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</si>
  <si>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</si>
  <si>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</si>
  <si>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</si>
  <si>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</si>
  <si>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</si>
  <si>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</si>
  <si>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</si>
  <si>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</si>
  <si>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</si>
  <si>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</si>
  <si>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</si>
  <si>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</si>
  <si>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</si>
  <si>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</si>
  <si>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</si>
  <si>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</si>
  <si>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</si>
  <si>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</si>
  <si>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</si>
  <si>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</si>
  <si>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</si>
  <si>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</si>
  <si>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</si>
  <si>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</si>
  <si>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</si>
  <si>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</si>
  <si>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</si>
  <si>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</si>
  <si>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</si>
  <si>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</si>
  <si>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</si>
  <si>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</si>
  <si>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</si>
  <si>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</si>
  <si>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</si>
  <si>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</si>
  <si>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</si>
  <si>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</si>
  <si>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</si>
  <si>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</si>
  <si>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</si>
  <si>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</si>
  <si>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</si>
  <si>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</si>
  <si>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</si>
  <si>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</si>
  <si>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</si>
  <si>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</si>
  <si>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</si>
  <si>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</si>
  <si>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</si>
  <si>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</si>
  <si>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</si>
  <si>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</si>
  <si>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</si>
  <si>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</si>
  <si>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</si>
  <si>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</si>
  <si>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</si>
  <si>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</si>
  <si>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</si>
  <si>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</si>
  <si>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</si>
  <si>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</si>
  <si>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</si>
  <si>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</si>
  <si>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</si>
  <si>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</si>
  <si>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</si>
  <si>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</si>
  <si>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</si>
  <si>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</si>
  <si>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</si>
  <si>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</si>
  <si>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</si>
  <si>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</si>
  <si>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</si>
  <si>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</si>
  <si>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</si>
  <si>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</si>
  <si>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</si>
  <si>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</si>
  <si>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</si>
  <si>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</si>
  <si>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</si>
  <si>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</si>
  <si>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</si>
  <si>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</si>
  <si>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</si>
  <si>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</si>
  <si>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</si>
  <si>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</si>
  <si>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</si>
  <si>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</si>
  <si>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</si>
  <si>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</si>
  <si>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</si>
  <si>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</si>
  <si>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</si>
  <si>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</si>
  <si>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</si>
  <si>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</si>
  <si>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</si>
  <si>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</si>
  <si>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</si>
  <si>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</si>
  <si>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</si>
  <si>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</si>
  <si>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</si>
  <si>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</si>
  <si>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</si>
  <si>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</si>
  <si>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</si>
  <si>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</si>
  <si>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</si>
  <si>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</si>
  <si>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</si>
  <si>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</si>
  <si>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</si>
  <si>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</si>
  <si>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</si>
  <si>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</si>
  <si>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</si>
  <si>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</si>
  <si>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</si>
  <si>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</si>
  <si>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</si>
  <si>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</si>
  <si>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</si>
  <si>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</si>
  <si>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</si>
  <si>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</si>
  <si>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</si>
  <si>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</si>
  <si>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</si>
  <si>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</si>
  <si>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</si>
  <si>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</si>
  <si>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</si>
  <si>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</si>
  <si>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</si>
  <si>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</si>
  <si>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</si>
  <si>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</si>
  <si>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</si>
  <si>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</si>
  <si>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</si>
  <si>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</si>
  <si>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</si>
  <si>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</si>
  <si>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</si>
  <si>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</si>
  <si>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</si>
  <si>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</si>
  <si>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</si>
  <si>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</si>
  <si>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</si>
  <si>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</si>
  <si>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</si>
  <si>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</si>
  <si>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</si>
  <si>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</si>
  <si>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</si>
  <si>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</si>
  <si>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</si>
  <si>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</si>
  <si>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</si>
  <si>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</si>
  <si>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</si>
  <si>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</si>
  <si>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</si>
  <si>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</si>
  <si>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</si>
  <si>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</si>
  <si>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</si>
  <si>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</si>
  <si>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</si>
  <si>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</si>
  <si>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</si>
  <si>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</si>
  <si>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</si>
  <si>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</si>
  <si>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</si>
  <si>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</si>
  <si>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</si>
  <si>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</si>
  <si>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</si>
  <si>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</si>
  <si>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</si>
  <si>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</si>
  <si>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</si>
  <si>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</si>
  <si>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</si>
  <si>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</si>
  <si>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</si>
  <si>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</si>
  <si>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</si>
  <si>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</si>
  <si>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</si>
  <si>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</si>
  <si>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</si>
  <si>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</si>
  <si>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</si>
  <si>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</si>
  <si>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</si>
  <si>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</si>
  <si>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</si>
  <si>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</si>
  <si>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</si>
  <si>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</si>
  <si>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</si>
  <si>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</si>
  <si>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</si>
  <si>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</si>
  <si>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</si>
  <si>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</si>
  <si>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</si>
  <si>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</si>
  <si>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</si>
  <si>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</si>
  <si>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</si>
  <si>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</si>
  <si>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</si>
  <si>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</si>
  <si>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</si>
  <si>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</si>
  <si>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</si>
  <si>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</si>
  <si>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</si>
  <si>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</si>
  <si>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</si>
  <si>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</si>
  <si>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</si>
  <si>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</si>
  <si>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</si>
  <si>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</si>
  <si>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</si>
  <si>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</si>
  <si>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</si>
  <si>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</si>
  <si>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</si>
  <si>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</si>
  <si>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</si>
  <si>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</si>
  <si>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</si>
  <si>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</si>
  <si>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</si>
  <si>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</si>
  <si>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</si>
  <si>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</si>
  <si>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</si>
  <si>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</si>
  <si>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</si>
  <si>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</si>
  <si>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</si>
  <si>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</si>
  <si>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</si>
  <si>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</si>
  <si>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</si>
  <si>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</si>
  <si>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</si>
  <si>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</si>
  <si>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</si>
  <si>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</si>
  <si>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</si>
  <si>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</si>
  <si>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</si>
  <si>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</si>
  <si>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</si>
  <si>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</si>
  <si>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</si>
  <si>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</si>
  <si>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</si>
  <si>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</si>
  <si>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</si>
  <si>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</si>
  <si>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</si>
  <si>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</si>
  <si>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</si>
  <si>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</si>
  <si>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</si>
  <si>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</si>
  <si>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</si>
  <si>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</si>
  <si>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</si>
  <si>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</si>
  <si>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</si>
  <si>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</si>
  <si>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</si>
  <si>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</si>
  <si>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</si>
  <si>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</si>
  <si>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</si>
  <si>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</si>
  <si>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</si>
  <si>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</si>
  <si>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</si>
  <si>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</si>
  <si>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</si>
  <si>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</si>
  <si>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</si>
  <si>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</si>
  <si>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</si>
  <si>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</si>
  <si>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</si>
  <si>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</si>
  <si>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</si>
  <si>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</si>
  <si>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</si>
  <si>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</si>
  <si>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</si>
  <si>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</si>
  <si>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</si>
  <si>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</si>
  <si>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</si>
  <si>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</si>
  <si>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</si>
  <si>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</si>
  <si>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</si>
  <si>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</si>
  <si>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</si>
  <si>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</si>
  <si>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</si>
  <si>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</si>
  <si>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</si>
  <si>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</si>
  <si>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</si>
  <si>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</si>
  <si>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</si>
  <si>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</si>
  <si>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</si>
  <si>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</si>
  <si>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</si>
  <si>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</si>
  <si>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</si>
  <si>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</si>
  <si>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</si>
  <si>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</si>
  <si>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</si>
  <si>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</si>
  <si>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</si>
  <si>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</si>
  <si>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</si>
  <si>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</si>
  <si>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</si>
  <si>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</si>
  <si>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</si>
  <si>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</si>
  <si>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</si>
  <si>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</si>
  <si>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</si>
  <si>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</si>
  <si>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</si>
  <si>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</si>
  <si>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</si>
  <si>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</si>
  <si>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</si>
  <si>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</si>
  <si>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</si>
  <si>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</si>
  <si>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</si>
  <si>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</si>
  <si>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</si>
  <si>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</si>
  <si>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</si>
  <si>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</si>
  <si>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</si>
  <si>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</si>
  <si>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</si>
  <si>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</si>
  <si>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</si>
  <si>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</si>
  <si>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</si>
  <si>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</si>
  <si>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</si>
  <si>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</si>
  <si>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</si>
  <si>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</si>
  <si>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</si>
  <si>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</si>
  <si>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</si>
  <si>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</si>
  <si>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</si>
  <si>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</si>
  <si>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</si>
  <si>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</si>
  <si>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</si>
  <si>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</si>
  <si>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</si>
  <si>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</si>
  <si>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</si>
  <si>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</si>
  <si>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</si>
  <si>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</si>
  <si>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</si>
  <si>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</si>
  <si>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</si>
  <si>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</si>
  <si>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</si>
  <si>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</si>
  <si>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</si>
  <si>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</si>
  <si>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</si>
  <si>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</si>
  <si>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</si>
  <si>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</si>
  <si>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</si>
  <si>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</si>
  <si>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</si>
  <si>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</si>
  <si>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</si>
  <si>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</si>
  <si>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</si>
  <si>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</si>
  <si>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</si>
  <si>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</si>
  <si>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</si>
  <si>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</si>
  <si>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</si>
  <si>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</si>
  <si>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</si>
  <si>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</si>
  <si>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</si>
  <si>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</si>
  <si>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</si>
  <si>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</si>
  <si>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</si>
  <si>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</si>
  <si>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</si>
  <si>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</si>
  <si>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</si>
  <si>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</si>
  <si>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</si>
  <si>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</si>
  <si>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</si>
  <si>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</si>
  <si>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</si>
  <si>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</si>
  <si>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</si>
  <si>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</si>
  <si>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</si>
  <si>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</si>
  <si>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</si>
  <si>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</si>
  <si>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</si>
  <si>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</si>
  <si>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</si>
  <si>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</si>
  <si>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</si>
  <si>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</si>
  <si>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</si>
  <si>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</si>
  <si>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</si>
  <si>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</si>
  <si>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</si>
  <si>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</si>
  <si>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</si>
  <si>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</si>
  <si>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</si>
  <si>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</si>
  <si>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</si>
  <si>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</si>
  <si>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</si>
  <si>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</si>
  <si>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</si>
  <si>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</si>
  <si>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</si>
  <si>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</si>
  <si>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</si>
  <si>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</si>
  <si>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</si>
  <si>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</si>
  <si>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</si>
  <si>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</si>
  <si>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</si>
  <si>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</si>
  <si>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</si>
  <si>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</si>
  <si>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</si>
  <si>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</si>
  <si>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</si>
  <si>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</si>
  <si>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</si>
  <si>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</si>
  <si>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</si>
  <si>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</si>
  <si>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</si>
  <si>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</si>
  <si>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</si>
  <si>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</si>
  <si>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</si>
  <si>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</si>
  <si>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</si>
  <si>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</si>
  <si>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</si>
  <si>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</si>
  <si>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</si>
  <si>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</si>
  <si>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</si>
  <si>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</si>
  <si>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</si>
  <si>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</si>
  <si>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</si>
  <si>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</si>
  <si>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</si>
  <si>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</si>
  <si>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</si>
  <si>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</si>
  <si>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</si>
  <si>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</si>
  <si>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</si>
  <si>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</si>
  <si>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</si>
  <si>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</si>
  <si>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</si>
  <si>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</si>
  <si>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</si>
  <si>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</si>
  <si>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</si>
  <si>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</si>
  <si>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</si>
  <si>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</si>
  <si>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</si>
  <si>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</si>
  <si>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</si>
  <si>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</si>
  <si>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</si>
  <si>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</si>
  <si>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</si>
  <si>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</si>
  <si>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</si>
  <si>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</si>
  <si>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</si>
  <si>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</si>
  <si>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</si>
  <si>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</si>
  <si>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</si>
  <si>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</si>
  <si>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</si>
  <si>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</si>
  <si>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</si>
  <si>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</si>
  <si>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</si>
  <si>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</si>
  <si>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</si>
  <si>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</si>
  <si>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</si>
  <si>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</si>
  <si>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</si>
  <si>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</si>
  <si>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</si>
  <si>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</si>
  <si>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</si>
  <si>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</si>
  <si>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</si>
  <si>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</si>
  <si>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</si>
  <si>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</si>
  <si>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</si>
  <si>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</si>
  <si>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</si>
  <si>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</si>
  <si>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</si>
  <si>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</si>
  <si>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</si>
  <si>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</si>
  <si>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</si>
  <si>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</si>
  <si>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</si>
  <si>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</si>
  <si>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</si>
  <si>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</si>
  <si>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</si>
  <si>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</si>
  <si>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</si>
  <si>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</si>
  <si>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</si>
  <si>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</si>
  <si>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</si>
  <si>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</si>
  <si>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</si>
  <si>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</si>
  <si>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</si>
  <si>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</si>
  <si>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</si>
  <si>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</si>
  <si>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</si>
  <si>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</si>
  <si>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</si>
  <si>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</si>
  <si>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</si>
  <si>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</si>
  <si>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</si>
  <si>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</si>
  <si>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</si>
  <si>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</si>
  <si>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</si>
  <si>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</si>
  <si>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</si>
  <si>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</si>
  <si>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</si>
  <si>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</si>
  <si>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</si>
  <si>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</si>
  <si>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</si>
  <si>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</si>
  <si>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</si>
  <si>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</si>
  <si>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</si>
  <si>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</si>
  <si>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</si>
  <si>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</si>
  <si>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</si>
  <si>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</si>
  <si>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</si>
  <si>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</si>
  <si>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</si>
  <si>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</si>
  <si>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</si>
  <si>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</si>
  <si>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</si>
  <si>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</si>
  <si>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</si>
  <si>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</si>
  <si>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</si>
  <si>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</si>
  <si>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</si>
  <si>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</si>
  <si>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</si>
  <si>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</si>
  <si>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</si>
  <si>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</si>
  <si>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</si>
  <si>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</si>
  <si>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</si>
  <si>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</si>
  <si>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</si>
  <si>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</si>
  <si>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</si>
  <si>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</si>
  <si>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</si>
  <si>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</si>
  <si>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</si>
  <si>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</si>
  <si>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</si>
  <si>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</si>
  <si>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</si>
  <si>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</si>
  <si>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</si>
  <si>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</si>
  <si>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</si>
  <si>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</si>
  <si>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</si>
  <si>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</si>
  <si>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</si>
  <si>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</si>
  <si>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</si>
  <si>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</si>
  <si>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</si>
  <si>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</si>
  <si>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</si>
  <si>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</si>
  <si>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</si>
  <si>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</si>
  <si>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</si>
  <si>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</si>
  <si>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</si>
  <si>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</si>
  <si>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</si>
  <si>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</si>
  <si>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</si>
  <si>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</si>
  <si>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</si>
  <si>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</si>
  <si>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</si>
  <si>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</si>
  <si>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</si>
  <si>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</si>
  <si>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</si>
  <si>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</si>
  <si>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</si>
  <si>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</si>
  <si>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</si>
  <si>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</si>
  <si>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</si>
  <si>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</si>
  <si>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</si>
  <si>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</si>
  <si>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</si>
  <si>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</si>
  <si>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</si>
  <si>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</si>
  <si>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</si>
  <si>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</si>
  <si>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</si>
  <si>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</si>
  <si>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</si>
  <si>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</si>
  <si>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</si>
  <si>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</si>
  <si>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</si>
  <si>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</si>
  <si>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</si>
  <si>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</si>
  <si>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</si>
  <si>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</si>
  <si>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</si>
  <si>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</si>
  <si>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</si>
  <si>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</si>
  <si>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</si>
  <si>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</si>
  <si>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</si>
  <si>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</si>
  <si>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</si>
  <si>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</si>
  <si>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</si>
  <si>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</si>
  <si>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</si>
  <si>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</si>
  <si>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</si>
  <si>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</si>
  <si>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</si>
  <si>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</si>
  <si>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</si>
  <si>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</si>
  <si>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</si>
  <si>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</si>
  <si>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</si>
  <si>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</si>
  <si>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</si>
  <si>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</si>
  <si>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</si>
  <si>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</si>
  <si>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</si>
  <si>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</si>
  <si>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</si>
  <si>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</si>
  <si>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</si>
  <si>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</si>
  <si>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</si>
  <si>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</si>
  <si>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</si>
  <si>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</si>
  <si>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</si>
  <si>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</si>
  <si>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</si>
  <si>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</si>
  <si>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</si>
  <si>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</si>
  <si>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</si>
  <si>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</si>
  <si>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</si>
  <si>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</si>
  <si>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</si>
  <si>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</si>
  <si>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</si>
  <si>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</si>
  <si>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</si>
  <si>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</si>
  <si>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</si>
  <si>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</si>
  <si>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</si>
  <si>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</si>
  <si>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</si>
  <si>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</si>
  <si>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</si>
  <si>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</si>
  <si>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</si>
  <si>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</si>
  <si>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</si>
  <si>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</si>
  <si>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</si>
  <si>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</si>
  <si>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</si>
  <si>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</si>
  <si>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</si>
  <si>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</si>
  <si>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</si>
  <si>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</si>
  <si>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</si>
  <si>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</si>
  <si>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</si>
  <si>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</si>
  <si>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</si>
  <si>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</si>
  <si>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</si>
  <si>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</si>
  <si>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</si>
  <si>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</si>
  <si>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</si>
  <si>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</si>
  <si>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</si>
  <si>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</si>
  <si>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</si>
  <si>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</si>
  <si>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</si>
  <si>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</si>
  <si>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</si>
  <si>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</si>
  <si>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</si>
  <si>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</si>
  <si>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</si>
  <si>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</si>
  <si>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</si>
  <si>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</si>
  <si>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</si>
  <si>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</si>
  <si>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</si>
  <si>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</si>
  <si>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</si>
  <si>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</si>
  <si>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</si>
  <si>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</si>
  <si>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</si>
  <si>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</si>
  <si>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</si>
  <si>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</si>
  <si>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</si>
  <si>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</si>
  <si>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</si>
  <si>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</si>
  <si>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</si>
  <si>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</si>
  <si>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</si>
  <si>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</si>
  <si>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</si>
  <si>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</si>
  <si>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</si>
  <si>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</si>
  <si>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</si>
  <si>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</si>
  <si>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</si>
  <si>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</si>
  <si>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</si>
  <si>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</si>
  <si>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</si>
  <si>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</si>
  <si>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</si>
  <si>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</si>
  <si>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</si>
  <si>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</si>
  <si>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</si>
  <si>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</si>
  <si>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</si>
  <si>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</si>
  <si>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</si>
  <si>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</si>
  <si>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</si>
  <si>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</si>
  <si>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</si>
  <si>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</si>
  <si>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</si>
  <si>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</si>
  <si>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</si>
  <si>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</si>
  <si>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</si>
  <si>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</si>
  <si>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</si>
  <si>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</si>
  <si>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</si>
  <si>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</si>
  <si>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</si>
  <si>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</si>
  <si>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</si>
  <si>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</si>
  <si>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</si>
  <si>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</si>
  <si>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</si>
  <si>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</si>
  <si>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</si>
  <si>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</si>
  <si>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</si>
  <si>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</si>
  <si>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</si>
  <si>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</si>
  <si>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</si>
  <si>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</si>
  <si>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</si>
  <si>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</si>
  <si>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</si>
  <si>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</si>
  <si>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</si>
  <si>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</si>
  <si>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</si>
  <si>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</si>
  <si>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</si>
  <si>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</si>
  <si>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</si>
  <si>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</si>
  <si>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</si>
  <si>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</si>
  <si>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</si>
  <si>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</si>
  <si>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</si>
  <si>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</si>
  <si>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</si>
  <si>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</si>
  <si>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</si>
  <si>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</si>
  <si>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</si>
  <si>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</si>
  <si>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</si>
  <si>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</si>
  <si>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</si>
  <si>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</si>
  <si>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</si>
  <si>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</si>
  <si>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</si>
  <si>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</si>
  <si>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</si>
  <si>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</si>
  <si>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</si>
  <si>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</si>
  <si>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</si>
  <si>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</si>
  <si>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</si>
  <si>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</si>
  <si>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</si>
  <si>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</si>
  <si>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</si>
  <si>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</si>
  <si>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</si>
  <si>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</si>
  <si>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</si>
  <si>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</si>
  <si>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</si>
  <si>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</si>
  <si>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</si>
  <si>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</si>
  <si>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</si>
  <si>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</si>
  <si>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</si>
  <si>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</si>
  <si>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</si>
  <si>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</si>
  <si>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</si>
  <si>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</si>
  <si>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</si>
  <si>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</si>
  <si>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</si>
  <si>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</si>
  <si>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</si>
  <si>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</si>
  <si>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</si>
  <si>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</si>
  <si>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</si>
  <si>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</si>
  <si>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</si>
  <si>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</si>
  <si>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</si>
  <si>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</si>
  <si>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</si>
  <si>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</si>
  <si>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</si>
  <si>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</si>
  <si>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</si>
  <si>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</si>
  <si>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</si>
  <si>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</si>
  <si>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</si>
  <si>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</si>
  <si>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</si>
  <si>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</si>
  <si>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</si>
  <si>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</si>
  <si>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</si>
  <si>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</si>
  <si>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</si>
  <si>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</si>
  <si>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</si>
  <si>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</si>
  <si>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</si>
  <si>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</si>
  <si>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</si>
  <si>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</si>
  <si>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</si>
  <si>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</si>
  <si>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</si>
  <si>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</si>
  <si>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</si>
  <si>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</si>
  <si>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</si>
  <si>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</si>
  <si>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</si>
  <si>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</si>
  <si>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</si>
  <si>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</si>
  <si>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</si>
  <si>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</si>
  <si>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</si>
  <si>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</si>
  <si>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</si>
  <si>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</si>
  <si>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</si>
  <si>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</si>
  <si>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</si>
  <si>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</si>
  <si>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</si>
  <si>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</si>
  <si>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</si>
  <si>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</si>
  <si>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</si>
  <si>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</si>
  <si>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</si>
  <si>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</si>
  <si>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</si>
  <si>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</si>
  <si>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</si>
  <si>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</si>
  <si>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</si>
  <si>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</si>
  <si>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</si>
  <si>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</si>
  <si>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</si>
  <si>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</si>
  <si>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</si>
  <si>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</si>
  <si>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</si>
  <si>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</si>
  <si>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</si>
  <si>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</si>
  <si>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</si>
  <si>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</si>
  <si>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</si>
  <si>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</si>
  <si>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</si>
  <si>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</si>
  <si>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</si>
  <si>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</si>
  <si>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</si>
  <si>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</si>
  <si>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</si>
  <si>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</si>
  <si>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</si>
  <si>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</si>
  <si>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</si>
  <si>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</si>
  <si>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</si>
  <si>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</si>
  <si>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</si>
  <si>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</si>
  <si>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</si>
  <si>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</si>
  <si>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</si>
  <si>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</si>
  <si>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</si>
  <si>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</si>
  <si>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</si>
  <si>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</si>
  <si>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</si>
  <si>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</si>
  <si>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</si>
  <si>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</si>
  <si>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</si>
  <si>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</si>
  <si>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</si>
  <si>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</si>
  <si>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</si>
  <si>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</si>
  <si>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</si>
  <si>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</si>
  <si>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</si>
  <si>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</si>
  <si>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</si>
  <si>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</si>
  <si>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</si>
  <si>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</si>
  <si>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</si>
  <si>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</si>
  <si>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</si>
  <si>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</si>
  <si>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</si>
  <si>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</si>
  <si>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</si>
  <si>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</si>
  <si>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</si>
  <si>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</si>
  <si>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</si>
  <si>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</si>
  <si>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</si>
  <si>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</si>
  <si>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</si>
  <si>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</si>
  <si>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</si>
  <si>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</si>
  <si>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</si>
  <si>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</si>
  <si>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</si>
  <si>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</si>
  <si>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</si>
  <si>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</si>
  <si>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</si>
  <si>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</si>
  <si>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</si>
  <si>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</si>
  <si>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</si>
  <si>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</si>
  <si>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</si>
  <si>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</si>
  <si>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</si>
  <si>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</si>
  <si>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</si>
  <si>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</si>
  <si>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</si>
  <si>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</si>
  <si>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</si>
  <si>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</si>
  <si>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</si>
  <si>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</si>
  <si>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</si>
  <si>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</si>
  <si>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</si>
  <si>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</si>
  <si>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</si>
  <si>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</si>
  <si>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</si>
  <si>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</si>
  <si>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</si>
  <si>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</si>
  <si>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</si>
  <si>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</si>
  <si>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</si>
  <si>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</si>
  <si>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</si>
  <si>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</si>
  <si>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</si>
  <si>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</si>
  <si>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</si>
  <si>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</si>
  <si>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</si>
  <si>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</si>
  <si>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</si>
  <si>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</si>
  <si>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</si>
  <si>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</si>
  <si>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</si>
  <si>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</si>
  <si>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</si>
  <si>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</si>
  <si>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</si>
  <si>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</si>
  <si>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</si>
  <si>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</si>
  <si>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</si>
  <si>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</si>
  <si>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</si>
  <si>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</si>
  <si>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</si>
  <si>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</si>
  <si>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</si>
  <si>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</si>
  <si>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</si>
  <si>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</si>
  <si>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</si>
  <si>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</si>
  <si>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</si>
  <si>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</si>
  <si>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</si>
  <si>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</si>
  <si>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</si>
  <si>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</si>
  <si>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</si>
  <si>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</si>
  <si>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</si>
  <si>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</si>
  <si>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</si>
  <si>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</si>
  <si>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</si>
  <si>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</si>
  <si>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</si>
  <si>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</si>
  <si>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</si>
  <si>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</si>
  <si>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</si>
  <si>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</si>
  <si>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</si>
  <si>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</si>
  <si>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</si>
  <si>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</si>
  <si>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</si>
  <si>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</si>
  <si>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</si>
  <si>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</si>
  <si>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</si>
  <si>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</si>
  <si>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</si>
  <si>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</si>
  <si>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</si>
  <si>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</si>
  <si>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</si>
  <si>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</si>
  <si>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</si>
  <si>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</si>
  <si>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</si>
  <si>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</si>
  <si>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</si>
  <si>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</si>
  <si>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</si>
  <si>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</si>
  <si>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</si>
  <si>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</si>
  <si>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</si>
  <si>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</si>
  <si>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</si>
  <si>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</si>
  <si>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</si>
  <si>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</si>
  <si>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</si>
  <si>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</si>
  <si>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</si>
  <si>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</si>
  <si>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</si>
  <si>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</si>
  <si>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</si>
  <si>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</si>
  <si>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</si>
  <si>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</si>
  <si>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</si>
  <si>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</si>
  <si>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</si>
  <si>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</si>
  <si>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</si>
  <si>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</si>
  <si>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</si>
  <si>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</si>
  <si>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</si>
  <si>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</si>
  <si>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</si>
  <si>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</si>
  <si>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</si>
  <si>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</si>
  <si>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</si>
  <si>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</si>
  <si>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</si>
  <si>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</si>
  <si>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</si>
  <si>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</si>
  <si>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</si>
  <si>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</si>
  <si>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</si>
  <si>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</si>
  <si>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</si>
  <si>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</si>
  <si>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</si>
  <si>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</si>
  <si>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</si>
  <si>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</si>
  <si>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</si>
  <si>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</si>
  <si>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</si>
  <si>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</si>
  <si>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</si>
  <si>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</si>
  <si>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</si>
  <si>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</si>
  <si>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</si>
  <si>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</si>
  <si>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</si>
  <si>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</si>
  <si>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</si>
  <si>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</si>
  <si>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</si>
  <si>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</si>
  <si>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</si>
  <si>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</si>
  <si>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</si>
  <si>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</si>
  <si>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</si>
  <si>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</si>
  <si>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</si>
  <si>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</si>
  <si>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</si>
  <si>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</si>
  <si>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</si>
  <si>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</si>
  <si>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</si>
  <si>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</si>
  <si>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</si>
  <si>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</si>
  <si>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</si>
  <si>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</si>
  <si>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</si>
  <si>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</si>
  <si>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</si>
  <si>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</si>
  <si>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</si>
  <si>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</si>
  <si>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</si>
  <si>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</si>
  <si>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</si>
  <si>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</si>
  <si>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</si>
  <si>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</si>
  <si>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</si>
  <si>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</si>
  <si>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</si>
  <si>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</si>
  <si>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</si>
  <si>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</si>
  <si>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</si>
  <si>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</si>
  <si>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</si>
  <si>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</si>
  <si>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</si>
  <si>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</si>
  <si>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</si>
  <si>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</si>
  <si>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</si>
  <si>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</si>
  <si>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</si>
  <si>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</si>
  <si>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</si>
  <si>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</si>
  <si>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</si>
  <si>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</si>
  <si>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</si>
  <si>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</si>
  <si>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</si>
  <si>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</si>
  <si>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</si>
  <si>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</si>
  <si>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</si>
  <si>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</si>
  <si>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</si>
  <si>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</si>
  <si>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</si>
  <si>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</si>
  <si>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</si>
  <si>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</si>
  <si>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</si>
  <si>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</si>
  <si>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</si>
  <si>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</si>
  <si>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</si>
  <si>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</si>
  <si>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</si>
  <si>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</si>
  <si>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</si>
  <si>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</si>
  <si>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</si>
  <si>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</si>
  <si>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</si>
  <si>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</si>
  <si>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</si>
  <si>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</si>
  <si>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</si>
  <si>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</si>
  <si>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</si>
  <si>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</si>
  <si>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</si>
  <si>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</si>
  <si>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</si>
  <si>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</si>
  <si>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</si>
  <si>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</si>
  <si>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</si>
  <si>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</si>
  <si>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</si>
  <si>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</si>
  <si>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</si>
  <si>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</si>
  <si>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</si>
  <si>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</si>
  <si>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</si>
  <si>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</si>
  <si>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</si>
  <si>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</si>
  <si>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</si>
  <si>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</si>
  <si>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</si>
  <si>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</si>
  <si>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</si>
  <si>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</si>
  <si>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</si>
  <si>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</si>
  <si>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</si>
  <si>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</si>
  <si>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</si>
  <si>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</si>
  <si>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</si>
  <si>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</si>
  <si>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</si>
  <si>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</si>
  <si>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</si>
  <si>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</si>
  <si>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</si>
  <si>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</si>
  <si>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</si>
  <si>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</si>
  <si>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</si>
  <si>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</si>
  <si>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</si>
  <si>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</si>
  <si>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</si>
  <si>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</si>
  <si>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</si>
  <si>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</si>
  <si>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</si>
  <si>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</si>
  <si>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</si>
  <si>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</si>
  <si>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</si>
  <si>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</si>
  <si>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</si>
  <si>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</si>
  <si>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</si>
  <si>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</si>
  <si>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</si>
  <si>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</si>
  <si>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</si>
  <si>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</si>
  <si>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</si>
  <si>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</si>
  <si>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</si>
  <si>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</si>
  <si>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</si>
  <si>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</si>
  <si>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</si>
  <si>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</si>
  <si>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</si>
  <si>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</si>
  <si>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</si>
  <si>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</si>
  <si>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</si>
  <si>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</si>
  <si>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</si>
  <si>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</si>
  <si>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</si>
  <si>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</si>
  <si>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</si>
  <si>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</si>
  <si>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</si>
  <si>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</si>
  <si>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</si>
  <si>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</si>
  <si>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</si>
  <si>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</si>
  <si>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</si>
  <si>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</si>
  <si>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</si>
  <si>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</si>
  <si>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</si>
  <si>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</si>
  <si>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</si>
  <si>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</si>
  <si>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</si>
  <si>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</si>
  <si>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</si>
  <si>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</si>
  <si>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</si>
  <si>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</si>
  <si>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</si>
  <si>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</si>
  <si>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</si>
  <si>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</si>
  <si>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</si>
  <si>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</si>
  <si>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</si>
  <si>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</si>
  <si>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</si>
  <si>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</si>
  <si>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</si>
  <si>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</si>
  <si>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</si>
  <si>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</si>
  <si>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</si>
  <si>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</si>
  <si>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</si>
  <si>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</si>
  <si>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</si>
  <si>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</si>
  <si>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</si>
  <si>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</si>
  <si>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</si>
  <si>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</si>
  <si>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</si>
  <si>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</si>
  <si>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</si>
  <si>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</si>
  <si>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</si>
  <si>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</si>
  <si>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</si>
  <si>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</si>
  <si>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</si>
  <si>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</si>
  <si>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</si>
  <si>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</si>
  <si>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</si>
  <si>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</si>
  <si>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</si>
  <si>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</si>
  <si>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</si>
  <si>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</si>
  <si>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</si>
  <si>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</si>
  <si>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</si>
  <si>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</si>
  <si>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</si>
  <si>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</si>
  <si>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</si>
  <si>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</si>
  <si>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</si>
  <si>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</si>
  <si>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</si>
  <si>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</si>
  <si>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</si>
  <si>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</si>
  <si>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</si>
  <si>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</si>
  <si>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</si>
  <si>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</si>
  <si>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</si>
  <si>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</si>
  <si>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</si>
  <si>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</si>
  <si>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</si>
  <si>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</si>
  <si>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</si>
  <si>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</si>
  <si>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</si>
  <si>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</si>
  <si>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</si>
  <si>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</si>
  <si>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</si>
  <si>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</si>
  <si>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</si>
  <si>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</si>
  <si>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</si>
  <si>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</si>
  <si>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</si>
  <si>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</si>
  <si>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</si>
  <si>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</si>
  <si>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</si>
  <si>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</si>
  <si>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</si>
  <si>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</si>
  <si>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</si>
  <si>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</si>
  <si>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</si>
  <si>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</si>
  <si>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</si>
  <si>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</si>
  <si>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</si>
  <si>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</si>
  <si>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</si>
  <si>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</si>
  <si>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</si>
  <si>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</si>
  <si>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</si>
  <si>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</si>
  <si>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</si>
  <si>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</si>
  <si>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</si>
  <si>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</si>
  <si>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</si>
  <si>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</si>
  <si>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</si>
  <si>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</si>
  <si>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</si>
  <si>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</si>
  <si>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</si>
  <si>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</si>
  <si>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</si>
  <si>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</si>
  <si>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</si>
  <si>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</si>
  <si>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</si>
  <si>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</si>
  <si>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</si>
  <si>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</si>
  <si>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</si>
  <si>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</si>
  <si>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</si>
  <si>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</si>
  <si>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</si>
  <si>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</si>
  <si>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</si>
  <si>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</si>
  <si>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</si>
  <si>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</si>
  <si>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</si>
  <si>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</si>
  <si>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</si>
  <si>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</si>
  <si>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</si>
  <si>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</si>
  <si>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</si>
  <si>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</si>
  <si>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</si>
  <si>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</si>
  <si>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</si>
  <si>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</si>
  <si>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</si>
  <si>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</si>
  <si>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</si>
  <si>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</si>
  <si>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</si>
  <si>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</si>
  <si>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</si>
  <si>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</si>
  <si>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</si>
  <si>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</si>
  <si>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</si>
  <si>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</si>
  <si>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</si>
  <si>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</si>
  <si>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</si>
  <si>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</si>
  <si>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</si>
  <si>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</si>
  <si>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</si>
  <si>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</si>
  <si>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</si>
  <si>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</si>
  <si>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</si>
  <si>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</si>
  <si>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</si>
  <si>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</si>
  <si>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</si>
  <si>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</si>
  <si>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</si>
  <si>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</si>
  <si>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</si>
  <si>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</si>
  <si>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</si>
  <si>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</si>
  <si>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</si>
  <si>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</si>
  <si>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</si>
  <si>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</si>
  <si>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</si>
  <si>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</si>
  <si>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</si>
  <si>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</si>
  <si>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</si>
  <si>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</si>
  <si>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</si>
  <si>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</si>
  <si>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</si>
  <si>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</si>
  <si>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</si>
  <si>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</si>
  <si>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</si>
  <si>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</si>
  <si>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</si>
  <si>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</si>
  <si>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</si>
  <si>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</si>
  <si>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</si>
  <si>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</si>
  <si>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</si>
  <si>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</si>
  <si>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</si>
  <si>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</si>
  <si>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</si>
  <si>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</si>
  <si>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</si>
  <si>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</si>
  <si>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</si>
  <si>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</si>
  <si>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</si>
  <si>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</si>
  <si>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</si>
  <si>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</si>
  <si>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</si>
  <si>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</si>
  <si>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</si>
  <si>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</si>
  <si>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</si>
  <si>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</si>
  <si>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</si>
  <si>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</si>
  <si>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</si>
  <si>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</si>
  <si>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</si>
  <si>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</si>
  <si>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</si>
  <si>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</si>
  <si>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</si>
  <si>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</si>
  <si>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</si>
  <si>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</si>
  <si>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</si>
  <si>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</si>
  <si>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</si>
  <si>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</si>
  <si>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</si>
  <si>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</si>
  <si>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</si>
  <si>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</si>
  <si>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</si>
  <si>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</si>
  <si>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</si>
  <si>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</si>
  <si>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</si>
  <si>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</si>
  <si>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</si>
  <si>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</si>
  <si>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</si>
  <si>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</si>
  <si>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</si>
  <si>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</si>
  <si>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</si>
  <si>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</si>
  <si>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</si>
  <si>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</si>
  <si>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</si>
  <si>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</si>
  <si>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</si>
  <si>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</si>
  <si>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</si>
  <si>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</si>
  <si>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</si>
  <si>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</si>
  <si>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</si>
  <si>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</si>
  <si>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</si>
  <si>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</si>
  <si>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</si>
  <si>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</si>
  <si>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</si>
  <si>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</si>
  <si>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</si>
  <si>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</si>
  <si>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</si>
  <si>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</si>
  <si>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</si>
  <si>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</si>
  <si>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</si>
  <si>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</si>
  <si>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</si>
  <si>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</si>
  <si>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</si>
  <si>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</si>
  <si>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</si>
  <si>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</si>
  <si>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</si>
  <si>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</si>
  <si>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</si>
  <si>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</si>
  <si>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</si>
  <si>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</si>
  <si>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</si>
  <si>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</si>
  <si>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</si>
  <si>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</si>
  <si>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</si>
  <si>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</si>
  <si>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</si>
  <si>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</si>
  <si>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</si>
  <si>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</si>
  <si>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</si>
  <si>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</si>
  <si>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</si>
  <si>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</si>
  <si>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</si>
  <si>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</si>
  <si>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</si>
  <si>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</si>
  <si>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</si>
  <si>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</si>
  <si>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</si>
  <si>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</si>
  <si>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</si>
  <si>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</si>
  <si>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</si>
  <si>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</si>
  <si>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</si>
  <si>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</si>
  <si>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</si>
  <si>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</si>
  <si>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</si>
  <si>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</si>
  <si>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</si>
  <si>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</si>
  <si>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</si>
  <si>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</si>
  <si>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</si>
  <si>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</si>
  <si>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</si>
  <si>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</si>
  <si>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</si>
  <si>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</si>
  <si>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</si>
  <si>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</si>
  <si>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</si>
  <si>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</si>
  <si>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</si>
  <si>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</si>
  <si>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</si>
  <si>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</si>
  <si>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</si>
  <si>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</si>
  <si>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</si>
  <si>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</si>
  <si>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</si>
  <si>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</si>
  <si>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</si>
  <si>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</si>
  <si>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</si>
  <si>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</si>
  <si>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</si>
  <si>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</si>
  <si>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</si>
  <si>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</si>
  <si>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</si>
  <si>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</si>
  <si>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</si>
  <si>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</si>
  <si>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</si>
  <si>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</si>
  <si>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</si>
  <si>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</si>
  <si>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</si>
  <si>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</si>
  <si>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</si>
  <si>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</si>
  <si>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</si>
  <si>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</si>
  <si>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</si>
  <si>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</si>
  <si>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</si>
  <si>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</si>
  <si>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</si>
  <si>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</si>
  <si>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</si>
  <si>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</si>
  <si>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</si>
  <si>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</si>
  <si>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</si>
  <si>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</si>
  <si>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</si>
  <si>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</si>
  <si>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</si>
  <si>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</si>
  <si>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</si>
  <si>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</si>
  <si>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</si>
  <si>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</si>
  <si>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</si>
  <si>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</si>
  <si>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</si>
  <si>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</si>
  <si>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</si>
  <si>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</si>
  <si>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</si>
  <si>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</si>
  <si>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</si>
  <si>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</si>
  <si>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</si>
  <si>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</si>
  <si>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</si>
  <si>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</si>
  <si>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</si>
  <si>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</si>
  <si>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</si>
  <si>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</si>
  <si>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</si>
  <si>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</si>
  <si>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</si>
  <si>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</si>
  <si>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</si>
  <si>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</si>
  <si>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</si>
  <si>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</si>
  <si>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</si>
  <si>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</si>
  <si>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</si>
  <si>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</si>
  <si>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</si>
  <si>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</si>
  <si>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</si>
  <si>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</si>
  <si>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</si>
  <si>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</si>
  <si>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45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</si>
  <si>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</si>
  <si>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</si>
  <si>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</si>
  <si>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</si>
  <si>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</si>
  <si>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</si>
  <si>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</si>
  <si>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</si>
  <si>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</si>
  <si>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</si>
  <si>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</si>
  <si>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</si>
  <si>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</si>
  <si>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</si>
  <si>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</si>
  <si>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</si>
  <si>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</si>
  <si>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</si>
  <si>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</si>
  <si>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PCM-20251122-00000298</t>
  </si>
  <si>
    <t xml:space="preserve">ETA 90 MIN </t>
  </si>
  <si>
    <t>PCM-20251122-00000300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</si>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</sst>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320.35245937499712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45983.300885300923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45983.300885300923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45983.300885300923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45983.300885300923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45983.300885300923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45983.300885300923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45983.300885300923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45983.300885300923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45983.300885300923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45983.300885300923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45983.300885300923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45983.300885300923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45983.300885300923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45983.300885300923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45983.300885300923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45983.300885300923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45983.300885300923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45983.300885300923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45983.300885300923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45983.300885300923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45983.300885300923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45983.300885300923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45983.300885300923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45983.300885300923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45983.300885300923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45983.300885300923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45983.300885300923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45983.300885300923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45983.300885300923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45983.300885300923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45983.300885300923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45983.300885300923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45983.300885300923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45983.300885300923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45983.300885300923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45983.300885300923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45983.300885300923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45983.300885300923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45983.300885300923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45983.300885300923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45983.300885300923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45983.300885300923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45983.300885300923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45983.300885300923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45983.300885300923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45983.300885300923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158.30104733796179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45983.300885300923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45983.300885300923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45983.300885300923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45983.300885300923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45983.300885300923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45983.300885300923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45983.300885300923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45983.300885300923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45983.300885300923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45983.300885300923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45983.300885300923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45983.300885300923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45983.300885300923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45983.300885300923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45983.300885300923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45983.300885300923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45983.300885300923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45983.300885300923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45983.300885300923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45983.300885300923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45983.300885300923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45983.300885300923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45983.300885300923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45983.300885300923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45983.300885300923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45983.300885300923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45983.300885300923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45983.300885300923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45983.300885300923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45983.300885300923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45983.300885300923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45983.300885300923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45983.300885300923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45983.300885300923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45983.300885300923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45983.300885300923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45983.300885300923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45983.300885300923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45983.300885300923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45983.300885300923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45983.300885300923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45983.300885300923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45983.300885300923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45983.300885300923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45983.300885300923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45983.300885300923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45983.300885300923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45983.300885300923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45983.300885300923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45983.300885300923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45983.300885300923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45983.300885300923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45983.300885300923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45983.300885300923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45983.300885300923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45983.300885300923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45983.300885300923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45983.300885300923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45983.300885300923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45983.300885300923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45983.300885300923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45983.300885300923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45983.300885300923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45983.300885300923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45983.300885300923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45983.300885300923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45983.300885300923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45983.300885300923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45983.300885300923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45983.300885300923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45983.300885300923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45983.300885300923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45983.300885300923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45983.300885300923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45983.300885300923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45983.300885300923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45983.300885300923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45983.300885300923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45983.300885300923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45983.300885300923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45983.300885300923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45983.300885300923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45983.300885300923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45983.300885300923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45983.300885300923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45983.300885300923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45983.300885300923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45983.300885300923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45983.300885300923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45983.300885300923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45983.300885300923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45983.300885300923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45983.300885300923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45983.300885300923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45983.300885300923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45983.300885300923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45983.300885300923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45983.300885300923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45983.300885300923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45983.300885300923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45983.300885300923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45983.300885300923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45983.300885300923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45983.300885300923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45983.300885300923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45983.300885300923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45983.300885300923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45983.300885300923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45983.300885300923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45983.300885300923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45983.300885300923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45983.300885300923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45983.300885300923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45983.300885300923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45983.300885300923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45983.300885300923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45983.300885300923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45983.300885300923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45983.300885300923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45983.300885300923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45983.300885300923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45983.300885300923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45983.300885300923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45983.300885300923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45983.300885300923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45983.300885300923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45983.300885300923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45983.300885300923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45983.300885300923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45983.300885300923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45983.300885300923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45983.300885300923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45983.300885300923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45983.300885300923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45983.300885300923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45983.300885300923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45983.300885300923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45983.300885300923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45983.300885300923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45983.300885300923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45983.300885300923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45983.300885300923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45983.300885300923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45983.300885300923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45983.300885300923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45983.300885300923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45983.300885300923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45983.300885300923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45983.300885300923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45983.300885300923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45983.300885300923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45983.300885300923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45983.300885300923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45983.300885300923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45983.300885300923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45983.300885300923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45983.300885300923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45983.300885300923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45983.300885300923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45983.300885300923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45983.300885300923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45983.300885300923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45983.300885300923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45983.300885300923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45983.300885300923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45983.300885300923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45983.300885300923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45983.300885300923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45983.300885300923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45983.300885300923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45983.300885300923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45983.300885300923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45983.300885300923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45983.300885300923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45983.300885300923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45983.300885300923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45983.300885300923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45983.300885300923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45983.300885300923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45983.300885300923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45983.300885300923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45983.300885300923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45983.300885300923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45983.300885300923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45983.300885300923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45983.300885300923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45983.300885300923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45983.300885300923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45983.300885300923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45983.300885300923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45983.300885300923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45983.300885300923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45983.300885300923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45983.300885300923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45983.300885300923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45983.300885300923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45983.300885300923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45983.300885300923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45983.300885300923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45983.300885300923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45983.300885300923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45983.300885300923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45983.300885300923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45983.300885300923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45983.300885300923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45983.300885300923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45983.300885300923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45983.300885300923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45983.300885300923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45983.300885300923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45983.300885300923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45983.300885300923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45983.300885300923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45983.300885300923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45983.300885300923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45983.300885300923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45983.300885300923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45983.300885300923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45983.300885300923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45983.300885300923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45983.300885300923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45983.300885300923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45983.300885300923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45983.300885300923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45983.300885300923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45983.300885300923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45983.300885300923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45983.300885300923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45983.300885300923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45983.300885300923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45983.300885300923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45983.300885300923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45983.300885300923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45983.300885300923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45983.300885300923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45983.300885300923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45983.300885300923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45983.300885300923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45983.300885300923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45983.300885300923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45983.300885300923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45983.300885300923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45983.300885300923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45983.300885300923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45983.300885300923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45983.300885300923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45983.300885300923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45983.300885300923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45983.300885300923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45983.300885300923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45983.300885300923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45983.300885300923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45983.300885300923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45983.300885300923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45983.300885300923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45983.300885300923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45983.300885300923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45983.300885300923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45983.300885300923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45983.300885300923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45983.300885300923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45983.300885300923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45983.300885300923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45983.300885300923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45983.300885300923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45983.300885300923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45983.300885300923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45983.300885300923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45983.300885300923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45983.300885300923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45983.300885300923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45983.300885300923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45983.300885300923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45983.300885300923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45983.300885300923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45983.300885300923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45983.300885300923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45983.300885300923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45983.300885300923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45983.300885300923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45983.300885300923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45983.300885300923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45983.300885300923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45983.300885300923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45983.300885300923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45983.300885300923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45983.300885300923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45983.300885300923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45983.300885300923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45983.300885300923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45983.300885300923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45983.300885300923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45983.300885300923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45983.300885300923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45983.300885300923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45983.300885300923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45983.300885300923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45983.300885300923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45983.300885300923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45983.300885300923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45983.300885300923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45983.300885300923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45983.300885300923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45983.300885300923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45983.300885300923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45983.300885300923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45983.300885300923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45983.300885300923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45983.300885300923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45983.300885300923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45983.300885300923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45983.300885300923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45983.300885300923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45983.300885300923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45983.300885300923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45983.300885300923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45983.300885300923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45983.300885300923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45983.300885300923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45983.300885300923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45983.300885300923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45983.300885300923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45983.300885300923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45983.300885300923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45983.300885300923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45983.300885300923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45983.300885300923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45983.300885300923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45983.300885300923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45983.300885300923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45983.300885300923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45983.300885300923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45983.300885300923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45983.300885300923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45983.300885300923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45983.300885300923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45983.300885300923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45983.300885300923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45983.300885300923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45983.300885300923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45983.300885300923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45983.300885300923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45983.300885300923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45983.300885300923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45983.300885300923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45983.300885300923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45983.300885300923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45983.300885300923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45983.300885300923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45983.300885300923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45983.300885300923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45983.300885300923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45983.300885300923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45983.300885300923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45983.300885300923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45983.300885300923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45983.300885300923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45983.300885300923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45983.300885300923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45983.300885300923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45983.300885300923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45983.300885300923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45983.300885300923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45983.300885300923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45983.300885300923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45983.300885300923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45983.300885300923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45983.300885300923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45983.300885300923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45983.300885300923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45983.300885300923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45983.300885300923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45983.300885300923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45983.300885300923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45983.300885300923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45983.300885300923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45983.300885300923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45983.300885300923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45983.300885300923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45983.300885300923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45983.300885300923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45983.300885300923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45983.300885300923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45983.300885300923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45983.300885300923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45983.300885300923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45983.300885300923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45983.300885300923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45983.300885300923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45983.300885300923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45983.300885300923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45983.300885300923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45983.300885300923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45983.300885300923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45983.300885300923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45983.300885300923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45983.300885300923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45983.300885300923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45983.300885300923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45983.300885300923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45983.300885300923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45983.300885300923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45983.300885300923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45983.300885300923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45983.300885300923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45983.300885300923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45983.300885300923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45983.300885300923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45983.300885300923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45983.300885300923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45983.300885300923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45983.300885300923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45983.300885300923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45983.300885300923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45983.300885300923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45983.300885300923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45983.300885300923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45983.300885300923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45983.300885300923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45983.300885300923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45983.300885300923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45983.300885300923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45983.300885300923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45983.300885300923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45983.300885300923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45983.300885300923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45983.300885300923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45983.300885300923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45983.300885300923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45983.300885300923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45983.300885300923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45983.300885300923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45983.300885300923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45983.300885300923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45983.300885300923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45983.300885300923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45983.300885300923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45983.300885300923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45983.300885300923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45983.300885300923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45983.300885300923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45983.300885300923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45983.300885300923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45983.300885300923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45983.300885300923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45983.300885300923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45983.300885300923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45983.300885300923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45983.300885300923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45983.300885300923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45983.300885300923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45983.300885300923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45983.300885300923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45983.300885300923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45983.300885300923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45983.300885300923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45983.300885300923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45983.300885300923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45983.300885300923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45983.300885300923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45983.300885300923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45983.300885300923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45983.300885300923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45983.300885300923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45983.300885300923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45983.300885300923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45983.300885300923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45983.300885300923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45983.300885300923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45983.300885300923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45983.300885300923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45983.300885300923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45983.300885300923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45983.300885300923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45983.300885300923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45983.300885300923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45983.300885300923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45983.300885300923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45983.300885300923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45983.300885300923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45983.300885300923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45983.300885300923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45983.300885300923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45983.300885300923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45983.300885300923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45983.300885300923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45983.300885300923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45983.300885300923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45983.300885300923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45983.300885300923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45983.300885300923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45983.300885300923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45983.300885300923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45983.300885300923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45983.300885300923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45983.300885300923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45983.300885300923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45983.300885300923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45983.300885300923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45983.300885300923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45983.300885300923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45983.300885300923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45983.300885300923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45983.300885300923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45983.300885300923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45983.300885300923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45983.300885300923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45983.300885300923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45983.300885300923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45983.300885300923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45983.300885300923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45983.300885300923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45983.300885300923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45983.300885300923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45983.300885300923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45983.300885300923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45983.300885300923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45983.300885300923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45983.300885300923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45983.300885300923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45983.300885300923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45983.300885300923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45983.300885300923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45983.300885300923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45983.300885300923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45983.300885300923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45983.300885300923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45983.300885300923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45983.300885300923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45983.300885300923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45983.300885300923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45983.300885300923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45983.300885300923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45983.300885300923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45983.300885300923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45983.300885300923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45983.300885300923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45983.300885300923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45983.300885300923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45983.300885300923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45983.300885300923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45983.300885300923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45983.300885300923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45983.300885300923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45983.300885300923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45983.300885300923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45983.300885300923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45983.300885300923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45983.300885300923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45983.300885300923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45983.300885300923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45983.300885300923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45983.300885300923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45983.300885300923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45983.300885300923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45983.300885300923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45983.300885300923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45983.300885300923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45983.300885300923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45983.300885300923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45983.300885300923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45983.300885300923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45983.300885300923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45983.300885300923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45983.300885300923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45983.300885300923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45983.300885300923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45983.300885300923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45983.300885300923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45983.300885300923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45983.300885300923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45983.300885300923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45983.300885300923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45983.300885300923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45983.300885300923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45983.300885300923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45983.300885300923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45983.300885300923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45983.300885300923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45983.300885300923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45983.300885300923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45983.300885300923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45983.300885300923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45983.300885300923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45983.300885300923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45983.300885300923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45983.300885300923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45983.300885300923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45983.300885300923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45983.300885300923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45983.300885300923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45983.300885300923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45983.300885300923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45983.300885300923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45983.300885300923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45983.300885300923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45983.300885300923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45983.300885300923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45983.300885300923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45983.300885300923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45983.300885300923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45983.300885300923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45983.300885300923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45983.300885300923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45983.300885300923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45983.300885300923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45983.300885300923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45983.300885300923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45983.300885300923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45983.300885300923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45983.300885300923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45983.300885300923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45983.300885300923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45983.300885300923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45983.300885300923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45983.300885300923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45983.300885300923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45983.300885300923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45983.300885300923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45983.300885300923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45983.300885300923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45983.300885300923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45983.300885300923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45983.300885300923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45983.300885300923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45983.300885300923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45983.300885300923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45983.300885300923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45983.300885300923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45983.300885300923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45983.300885300923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45983.300885300923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45983.300885300923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45983.300885300923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45983.300885300923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45983.300885300923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45983.300885300923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45983.300885300923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45983.300885300923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45983.300885300923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45983.300885300923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45983.300885300923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45983.300885300923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45983.300885300923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45983.300885300923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45983.300885300923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45983.300885300923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45983.300885300923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45983.300885300923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45983.300885300923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45983.300885300923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45983.300885300923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45983.300885300923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45983.300885300923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45983.300885300923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45983.300885300923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45983.300885300923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45983.300885300923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45983.300885300923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45983.300885300923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45983.300885300923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45983.300885300923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45983.300885300923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45983.300885300923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45983.300885300923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45983.300885300923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45983.300885300923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45983.300885300923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45983.300885300923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45983.300885300923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45983.300885300923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45983.300885300923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45983.300885300923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45983.300885300923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45983.300885300923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45983.300885300923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45983.300885300923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45983.300885300923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45983.300885300923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45983.300885300923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45983.300885300923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45983.300885300923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45983.300885300923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45983.300885300923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45983.300885300923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45983.300885300923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45983.300885300923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45983.300885300923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45983.300885300923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45983.300885300923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45983.300885300923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45983.300885300923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45983.300885300923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45983.300885300923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45983.300885300923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45983.300885300923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45983.300885300923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45983.300885300923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45983.300885300923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45983.300885300923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45983.300885300923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45983.300885300923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45983.300885300923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45983.300885300923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45983.300885300923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45983.300885300923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45983.300885300923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45983.300885300923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45983.300885300923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45983.300885300923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45983.300885300923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45983.300885300923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45983.300885300923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45983.300885300923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45983.300885300923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45983.300885300923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45983.300885300923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45983.300885300923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45983.300885300923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45983.300885300923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45983.300885300923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45983.300885300923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45983.300885300923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45983.300885300923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45983.300885300923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45983.300885300923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45983.300885300923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45983.300885300923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45983.300885300923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45983.300885300923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45983.300885300923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45983.300885300923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45983.300885300923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45983.300885300923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45983.300885300923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45983.300885300923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45983.300885300923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45983.300885300923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45983.300885300923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45983.300885300923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45983.300885300923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45983.300885300923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45983.300885300923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45983.300885300923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45983.300885300923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45983.300885300923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45983.300885300923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45983.300885300923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45983.300885300923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45983.300885300923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45983.300885300923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45983.300885300923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45983.300885300923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45983.300885300923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45983.300885300923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45983.300885300923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45983.300885300923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45983.300885300923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45983.300885300923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45983.300885300923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45983.300885300923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45983.300885300923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45983.300885300923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45983.300885300923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45983.300885300923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45983.300885300923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45983.300885300923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45983.300885300923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45983.300885300923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45983.300885300923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45983.300885300923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45983.300885300923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45983.300885300923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45983.300885300923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45983.300885300923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45983.300885300923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45983.300885300923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45983.300885300923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45983.300885300923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45983.300885300923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45983.300885300923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45983.300885300923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45983.300885300923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45983.300885300923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45983.300885300923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45983.300885300923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45983.300885300923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45983.300885300923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45983.300885300923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45983.300885300923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45983.300885300923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45983.300885300923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45983.300885300923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45983.300885300923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45983.300885300923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45983.300885300923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45983.300885300923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45983.300885300923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45983.300885300923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45983.300885300923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45983.300885300923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45983.300885300923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45983.300885300923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45983.300885300923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45983.300885300923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45983.300885300923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45983.300885300923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45983.300885300923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45983.300885300923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45983.300885300923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45983.300885300923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45983.300885300923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45983.300885300923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45983.300885300923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45983.300885300923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45983.300885300923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45983.300885300923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45983.300885300923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45983.300885300923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45983.300885300923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45983.300885300923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45983.300885300923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45983.300885300923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45983.300885300923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45983.300885300923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45983.300885300923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45983.300885300923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45983.300885300923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45983.300885300923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45983.300885300923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45983.300885300923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45983.300885300923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45983.300885300923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45983.300885300923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45983.300885300923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45983.300885300923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45983.300885300923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45983.300885300923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45983.300885300923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45983.300885300923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45983.300885300923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45983.300885300923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45983.300885300923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45983.300885300923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45983.300885300923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45983.300885300923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45983.300885300923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45983.300885300923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45983.300885300923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45983.300885300923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45983.300885300923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45983.300885300923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45983.300885300923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45983.300885300923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45983.300885300923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45983.300885300923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45983.300885300923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45983.300885300923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45983.300885300923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45983.300885300923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45983.300885300923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45983.300885300923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45983.300885300923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45983.300885300923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45983.300885300923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45983.300885300923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45983.300885300923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45983.300885300923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45983.300885300923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45983.300885300923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45983.300885300923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45983.300885300923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45983.300885300923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45983.300885300923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45983.300885300923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45983.300885300923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45983.300885300923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45983.300885300923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45983.300885300923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45983.300885300923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45983.300885300923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45983.300885300923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45983.300885300923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45983.300885300923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45983.300885300923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45983.300885300923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45983.300885300923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45983.300885300923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45983.300885300923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45983.300885300923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45983.300885300923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45983.300885300923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45983.300885300923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45983.300885300923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45983.300885300923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45983.300885300923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45983.300885300923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45983.300885300923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45983.300885300923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45983.300885300923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45983.300885300923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45983.300885300923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45983.300885300923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45983.300885300923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45983.300885300923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45983.300885300923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45983.300885300923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45983.300885300923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45983.300885300923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45983.300885300923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45983.300885300923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45983.300885300923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45983.300885300923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45983.300885300923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45983.300885300923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45983.300885300923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45983.300885300923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45983.300885300923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45983.300885300923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45983.300885300923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45983.300885300923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45983.300885300923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45983.300885300923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45983.300885300923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45983.300885300923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45983.300885300923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45983.300885300923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45983.300885300923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45983.300885300923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45983.300885300923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45983.300885300923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45983.300885300923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45983.300885300923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45983.300885300923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45983.300885300923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45983.300885300923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45983.300885300923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45983.300885300923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45983.300885300923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45983.300885300923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45983.300885300923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45983.300885300923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45983.300885300923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45983.300885300923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45983.300885300923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45983.300885300923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45983.300885300923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45983.300885300923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45983.300885300923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45983.300885300923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45983.300885300923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45983.300885300923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45983.300885300923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45983.300885300923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45983.300885300923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45983.300885300923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45983.300885300923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45983.300885300923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45983.300885300923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45983.300885300923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45983.300885300923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45983.300885300923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45983.300885300923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45983.300885300923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45983.300885300923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45983.300885300923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45983.300885300923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45983.300885300923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45983.300885300923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45983.300885300923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45983.300885300923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45983.300885300923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45983.300885300923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45983.300885300923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45983.300885300923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45983.300885300923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45983.300885300923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45983.300885300923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45983.300885300923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45983.300885300923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45983.300885300923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45983.300885300923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45983.300885300923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45983.300885300923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45983.300885300923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45983.300885300923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45983.300885300923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45983.300885300923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45983.300885300923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45983.300885300923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45983.300885300923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45983.300885300923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45983.300885300923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45983.300885300923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45983.300885300923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45983.300885300923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45983.300885300923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45983.300885300923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45983.300885300923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45983.300885300923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45983.300885300923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45983.300885300923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45983.300885300923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45983.300885300923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45983.300885300923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45983.300885300923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45983.300885300923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45983.300885300923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45983.300885300923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45983.300885300923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45983.300885300923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45983.300885300923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45983.300885300923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45983.300885300923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45983.300885300923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45983.300885300923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45983.300885300923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45983.300885300923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45983.300885300923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45983.300885300923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45983.300885300923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45983.300885300923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45983.300885300923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45983.300885300923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45983.300885300923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45983.300885300923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45983.300885300923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45983.300885300923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45983.300885300923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45983.300885300923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45983.300885300923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45983.300885300923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45983.300885300923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45983.300885300923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45983.300885300923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45983.300885300923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45983.300885300923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45983.300885300923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45983.300885300923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45983.300885300923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45983.300885300923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45983.300885300923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45983.300885300923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45983.300885300923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45983.300885300923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45983.300885300923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45983.300885300923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45983.300885300923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45983.300885300923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45983.300885300923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45983.300885300923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45983.300885300923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45983.300885300923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45983.300885300923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45983.300885300923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45983.300885300923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45983.300885300923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45983.300885300923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45983.300885300923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45983.300885300923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45983.300885300923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45983.300885300923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45983.300885300923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45983.300885300923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45983.300885300923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45983.300885300923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45983.300885300923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45983.300885300923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45983.300885300923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45983.300885300923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45983.300885300923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45983.300885300923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45983.300885300923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45983.300885300923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45983.300885300923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45983.300885300923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45983.300885300923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45983.300885300923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45983.300885300923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45983.300885300923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45983.300885300923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45983.300885300923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45983.300885300923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45983.300885300923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45983.300885300923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45983.300885300923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45983.300885300923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45983.300885300923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45983.300885300923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45983.300885300923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45983.300885300923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45983.300885300923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45983.300885300923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45983.300885300923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45983.300885300923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45983.300885300923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45983.300885300923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45983.300885300923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45983.300885300923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45983.300885300923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45983.300885300923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45983.300885300923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45983.300885300923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45983.300885300923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45983.300885300923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45983.300885300923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45983.300885300923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45983.300885300923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45983.300885300923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45983.300885300923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45983.300885300923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45983.300885300923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45983.300885300923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45983.300885300923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45983.300885300923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45983.300885300923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45983.300885300923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45983.300885300923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45983.300885300923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45983.300885300923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45983.300885300923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45983.300885300923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45983.300885300923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45983.300885300923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45983.300885300923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45983.300885300923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45983.300885300923</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279.82016770832706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0.31685752314660931</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0.1803528935124632</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3.8859837957716081E-2</v>
      </c>
      <c r="H5" s="95">
        <v>45983.300081018519</v>
      </c>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45983.300885300923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45983.300885300923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45983.300885300923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45983.300885300923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45983.300885300923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45983.300885300923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45983.300885300923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45983.300885300923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45983.300885300923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45983.300885300923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45983.300885300923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45983.300885300923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45983.300885300923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45983.300885300923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45983.300885300923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45983.300885300923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45983.300885300923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45983.300885300923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45983.300885300923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45983.300885300923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45983.300885300923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45983.300885300923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45983.300885300923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45983.300885300923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45983.300885300923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45983.300885300923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45983.300885300923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45983.300885300923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45983.300885300923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45983.300885300923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45983.300885300923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45983.300885300923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45983.300885300923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45983.300885300923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45983.300885300923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45983.300885300923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45983.300885300923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45983.300885300923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45983.300885300923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45983.300885300923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45983.300885300923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45983.300885300923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45983.300885300923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45983.300885300923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45983.300885300923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45983.300885300923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45983.300885300923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45983.300885300923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45983.300885300923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45983.300885300923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45983.300885300923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45983.300885300923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45983.300885300923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45983.300885300923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45983.300885300923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45983.300885300923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45983.300885300923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45983.300885300923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45983.300885300923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45983.300885300923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45983.300885300923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45983.300885300923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45983.300885300923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45983.300885300923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45983.300885300923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45983.300885300923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45983.300885300923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45983.300885300923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45983.300885300923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45983.300885300923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45983.300885300923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45983.300885300923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45983.300885300923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45983.300885300923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45983.300885300923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45983.300885300923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45983.300885300923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45983.300885300923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45983.300885300923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45983.300885300923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45983.300885300923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45983.300885300923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45983.300885300923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45983.300885300923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45983.300885300923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45983.300885300923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45983.300885300923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45983.300885300923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45983.300885300923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45983.300885300923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45983.300885300923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45983.300885300923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45983.300885300923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45983.300885300923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45983.300885300923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45983.300885300923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45983.300885300923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45983.300885300923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45983.300885300923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45983.300885300923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45983.300885300923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45983.300885300923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45983.300885300923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45983.300885300923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45983.300885300923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45983.300885300923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45983.300885300923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45983.300885300923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45983.300885300923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45983.300885300923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45983.300885300923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45983.300885300923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45983.300885300923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45983.300885300923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45983.300885300923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45983.300885300923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45983.300885300923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45983.300885300923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45983.300885300923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45983.300885300923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45983.300885300923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45983.300885300923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45983.300885300923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45983.300885300923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45983.300885300923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45983.300885300923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45983.300885300923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45983.300885300923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45983.300885300923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45983.300885300923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45983.300885300923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45983.300885300923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45983.300885300923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45983.300885300923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45983.300885300923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45983.300885300923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45983.300885300923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45983.300885300923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45983.300885300923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45983.300885300923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45983.300885300923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45983.300885300923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45983.300885300923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45983.300885300923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45983.300885300923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45983.300885300923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45983.300885300923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45983.300885300923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45983.300885300923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45983.300885300923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45983.300885300923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45983.300885300923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45983.300885300923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45983.300885300923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45983.300885300923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45983.300885300923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45983.300885300923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45983.300885300923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45983.300885300923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45983.300885300923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45983.300885300923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45983.300885300923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45983.300885300923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45983.300885300923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45983.300885300923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45983.300885300923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45983.300885300923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45983.300885300923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45983.300885300923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45983.300885300923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45983.300885300923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45983.300885300923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45983.300885300923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45983.300885300923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45983.300885300923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45983.300885300923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45983.300885300923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45983.300885300923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45983.300885300923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45983.300885300923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45983.300885300923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45983.300885300923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45983.300885300923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45983.300885300923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45983.300885300923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45983.300885300923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45983.300885300923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45983.300885300923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45983.300885300923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45983.300885300923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45983.300885300923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45983.300885300923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45983.300885300923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45983.300885300923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45983.300885300923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45983.300885300923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45983.300885300923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45983.300885300923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45983.300885300923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45983.300885300923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45983.300885300923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45983.300885300923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45983.300885300923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45983.300885300923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45983.300885300923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45983.300885300923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45983.300885300923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45983.300885300923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45983.300885300923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45983.300885300923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45983.300885300923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45983.300885300923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45983.300885300923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45983.300885300923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45983.300885300923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45983.300885300923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45983.300885300923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45983.300885300923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45983.300885300923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45983.300885300923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45983.300885300923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45983.300885300923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45983.300885300923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45983.300885300923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45983.300885300923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45983.300885300923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45983.300885300923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45983.300885300923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45983.300885300923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45983.300885300923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45983.300885300923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45983.300885300923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45983.300885300923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45983.300885300923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45983.300885300923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45983.300885300923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45983.300885300923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45983.300885300923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45983.300885300923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45983.300885300923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45983.300885300923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45983.300885300923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45983.300885300923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45983.300885300923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45983.300885300923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45983.300885300923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45983.300885300923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45983.300885300923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45983.300885300923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45983.300885300923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45983.300885300923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45983.300885300923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45983.300885300923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45983.300885300923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45983.300885300923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45983.300885300923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45983.300885300923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45983.300885300923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45983.300885300923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45983.300885300923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45983.300885300923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45983.300885300923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45983.300885300923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45983.300885300923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45983.300885300923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45983.300885300923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45983.300885300923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45983.300885300923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45983.300885300923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45983.300885300923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45983.300885300923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45983.300885300923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45983.300885300923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45983.300885300923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45983.300885300923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45983.300885300923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45983.300885300923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45983.300885300923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45983.300885300923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45983.300885300923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45983.300885300923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45983.300885300923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45983.300885300923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45983.300885300923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45983.300885300923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45983.300885300923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45983.300885300923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45983.300885300923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45983.300885300923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45983.300885300923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45983.300885300923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45983.300885300923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45983.300885300923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45983.300885300923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45983.300885300923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45983.300885300923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45983.300885300923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45983.300885300923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45983.300885300923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45983.300885300923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45983.300885300923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45983.300885300923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45983.300885300923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45983.300885300923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45983.300885300923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45983.300885300923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45983.300885300923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45983.300885300923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45983.300885300923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45983.300885300923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45983.300885300923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45983.300885300923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45983.300885300923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45983.300885300923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45983.300885300923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45983.300885300923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45983.300885300923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45983.300885300923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45983.300885300923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45983.300885300923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45983.300885300923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45983.300885300923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45983.300885300923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45983.300885300923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45983.300885300923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45983.300885300923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45983.300885300923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45983.300885300923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45983.300885300923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45983.300885300923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45983.300885300923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45983.300885300923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45983.300885300923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45983.300885300923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45983.300885300923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45983.300885300923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45983.300885300923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45983.300885300923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45983.300885300923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45983.300885300923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45983.300885300923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45983.300885300923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45983.300885300923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45983.300885300923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45983.300885300923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45983.300885300923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45983.300885300923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45983.300885300923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45983.300885300923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45983.300885300923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45983.300885300923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45983.300885300923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45983.300885300923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45983.300885300923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45983.300885300923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45983.300885300923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45983.300885300923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45983.300885300923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45983.300885300923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45983.300885300923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45983.300885300923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45983.300885300923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45983.300885300923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45983.300885300923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45983.300885300923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45983.300885300923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45983.300885300923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45983.300885300923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45983.300885300923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45983.300885300923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45983.300885300923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45983.300885300923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45983.300885300923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45983.300885300923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45983.300885300923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45983.300885300923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45983.300885300923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45983.300885300923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45983.300885300923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45983.300885300923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45983.300885300923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45983.300885300923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45983.300885300923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45983.300885300923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45983.300885300923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45983.300885300923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45983.300885300923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45983.300885300923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45983.300885300923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45983.300885300923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45983.300885300923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45983.300885300923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45983.300885300923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45983.300885300923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45983.300885300923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45983.300885300923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45983.300885300923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45983.300885300923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45983.300885300923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45983.300885300923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45983.300885300923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45983.300885300923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45983.300885300923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45983.300885300923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45983.300885300923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45983.300885300923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45983.300885300923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45983.300885300923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45983.300885300923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45983.300885300923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45983.300885300923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45983.300885300923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45983.300885300923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45983.300885300923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45983.300885300923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45983.300885300923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45983.300885300923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45983.300885300923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45983.300885300923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45983.300885300923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45983.300885300923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45983.300885300923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45983.300885300923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45983.300885300923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45983.300885300923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45983.300885300923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45983.300885300923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45983.300885300923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45983.300885300923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45983.300885300923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45983.300885300923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45983.300885300923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45983.300885300923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45983.300885300923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45983.300885300923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45983.300885300923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45983.300885300923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45983.300885300923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45983.300885300923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45983.300885300923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45983.300885300923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45983.300885300923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45983.300885300923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45983.300885300923</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91.468825115734944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57.112007986106619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34.639774189810851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5.7860820601854357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1.9275866898096865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0.53233206018194323</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0.43686909721873235</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35462</v>
      </c>
      <c r="E9" s="109" t="s">
        <v>39100</v>
      </c>
      <c r="F9" s="128">
        <v>45983.248078703706</v>
      </c>
      <c r="G9" s="111">
        <f ca="1">IFERROR(NOW()-F9,"")</f>
        <v>5.2806597217568196E-2</v>
      </c>
      <c r="H9" s="128">
        <v>45983.228483796294</v>
      </c>
      <c r="I9" s="109" t="str">
        <f>IFERROR(VLOOKUP(D9,DB!A:F,6,0),"")</f>
        <v>SCECO</v>
      </c>
      <c r="J9" s="109" t="str">
        <f>IFERROR(VLOOKUP(D9,DB!A:G,7,0),"")</f>
        <v>Dead</v>
      </c>
      <c r="K9" s="109" t="s">
        <v>39127</v>
      </c>
      <c r="L9" s="109" t="str">
        <f>IFERROR(VLOOKUP(D9,DB!A:I,9,0),"")</f>
        <v>Latis</v>
      </c>
    </row>
    <row r="10" spans="1:13">
      <c r="A10" s="109"/>
      <c r="B10" s="109" t="str">
        <f>IFERROR(VLOOKUP(D10,DB!A:K,11,0),"")</f>
        <v/>
      </c>
      <c r="C10" s="109"/>
      <c r="D10" s="109"/>
      <c r="E10" s="109"/>
      <c r="F10" s="109"/>
      <c r="G10" s="111">
        <f ca="1">IFERROR(NOW()-F10,"")</f>
        <v>45983.300885300923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45983.300885300923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45983.300885300923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45983.300885300923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45983.300885300923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45983.300885300923</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45983.300885300923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45983.300885300923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45983.300885300923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45983.300885300923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45983.300885300923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45983.300885300923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45983.300885300923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45983.300885300923</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45983.300885300923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45983.300885300923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45983.300885300923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45983.300885300923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45983.300885300923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45983.300885300923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45983.300885300923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45983.300885300923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45983.300885300923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45983.300885300923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45983.300885300923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45983.300885300923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45983.300885300923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45983.300885300923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45983.300885300923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45983.300885300923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45983.300885300923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45983.300885300923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45983.300885300923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45983.300885300923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45983.300885300923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45983.300885300923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45983.300885300923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45983.300885300923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45983.300885300923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45983.300885300923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45983.300885300923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45983.300885300923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45983.300885300923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45983.300885300923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45983.300885300923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45983.300885300923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45983.300885300923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45983.300885300923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45983.300885300923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45983.300885300923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45983.300885300923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45983.300885300923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45983.300885300923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45983.300885300923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45983.300885300923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45983.300885300923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45983.300885300923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45983.300885300923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45983.300885300923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45983.300885300923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45983.300885300923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45983.300885300923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45983.300885300923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45983.300885300923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45983.300885300923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45983.300885300923</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45983.300885300923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45983.300885300923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45983.300885300923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45983.300885300923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45983.300885300923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45983.300885300923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45983.300885300923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45983.300885300923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45983.300885300923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45983.300885300923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45983.300885300923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45983.300885300923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45983.300885300923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45983.300885300923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45983.300885300923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45983.300885300923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45983.300885300923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45983.300885300923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45983.300885300923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45983.300885300923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45983.300885300923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45983.300885300923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45983.300885300923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45983.300885300923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45983.300885300923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45983.300885300923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45983.300885300923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45983.300885300923</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36159</v>
      </c>
      <c r="E2" s="109" t="s">
        <v>39021</v>
      </c>
      <c r="F2" s="121">
        <v>45983.278645833336</v>
      </c>
      <c r="G2" s="104">
        <f t="shared" ref="G2:G23" ca="1" si="0">IFERROR(NOW()-F2,"-")</f>
        <v>2.223946758749662E-2</v>
      </c>
      <c r="H2" s="121">
        <v>45983.276423611111</v>
      </c>
      <c r="I2" s="119" t="str">
        <f>IFERROR(VLOOKUP(D2,DB!A:F,6,0),"")</f>
        <v>SCECO</v>
      </c>
      <c r="J2" s="119" t="str">
        <f>IFERROR(VLOOKUP(D2,DB!A:G,7,0),"")</f>
        <v>Vandalized</v>
      </c>
      <c r="K2" s="122" t="s">
        <v>39129</v>
      </c>
      <c r="L2" s="123" t="str">
        <f>IFERROR(VLOOKUP(D2,DB!A:I,9,0),"")</f>
        <v>Latis</v>
      </c>
    </row>
    <row r="3" spans="1:16382" ht="31.5" customHeight="1">
      <c r="A3" s="118" t="s">
        <v>39130</v>
      </c>
      <c r="B3" s="119" t="str">
        <f>IFERROR(VLOOKUP(D3,DB!A:K,11,0),"")</f>
        <v>R6</v>
      </c>
      <c r="C3" s="120">
        <v>1</v>
      </c>
      <c r="D3" s="119" t="s">
        <v>33716</v>
      </c>
      <c r="E3" s="109" t="s">
        <v>39021</v>
      </c>
      <c r="F3" s="121">
        <v>45983.278645833336</v>
      </c>
      <c r="G3" s="104">
        <f t="shared" ca="1" si="0"/>
        <v>2.223946758749662E-2</v>
      </c>
      <c r="H3" s="121">
        <v>45983.278599537036</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45983.300885300923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45983.300885300923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45983.300885300923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45983.300885300923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45983.300885300923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45983.300885300923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45983.300885300923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45983.300885300923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45983.300885300923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45983.300885300923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45983.300885300923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45983.300885300923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45983.300885300923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45983.300885300923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45983.300885300923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45983.300885300923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45983.300885300923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45983.300885300923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45983.300885300923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45983.300885300923</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